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7250" windowHeight="5565" activeTab="2"/>
  </bookViews>
  <sheets>
    <sheet name="Кількість" sheetId="1" r:id="rId1"/>
    <sheet name="Розрахунок" sheetId="2" r:id="rId2"/>
    <sheet name="Рейтинг по факультетам" sheetId="3" r:id="rId3"/>
    <sheet name="Рейтинг по кафедрам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6" i="1" l="1"/>
  <c r="Y42" i="1"/>
  <c r="Y36" i="1"/>
  <c r="Y31" i="1"/>
  <c r="Y23" i="1"/>
  <c r="Y23" i="2" s="1"/>
  <c r="Y15" i="1"/>
  <c r="Y46" i="2"/>
  <c r="Y45" i="2"/>
  <c r="Y44" i="2"/>
  <c r="Y43" i="2"/>
  <c r="Y42" i="2"/>
  <c r="Y36" i="2"/>
  <c r="Y31" i="2"/>
  <c r="Y41" i="2"/>
  <c r="Y40" i="2"/>
  <c r="Y39" i="2"/>
  <c r="Y38" i="2"/>
  <c r="Y37" i="2"/>
  <c r="Y35" i="2"/>
  <c r="Y34" i="2"/>
  <c r="Y33" i="2"/>
  <c r="Y32" i="2"/>
  <c r="Y30" i="2"/>
  <c r="Y29" i="2"/>
  <c r="Y28" i="2"/>
  <c r="Y27" i="2"/>
  <c r="Y26" i="2"/>
  <c r="Y25" i="2"/>
  <c r="Y22" i="2"/>
  <c r="Y21" i="2"/>
  <c r="Y20" i="2"/>
  <c r="Y19" i="2"/>
  <c r="Y18" i="2"/>
  <c r="Y17" i="2"/>
  <c r="Y24" i="2"/>
  <c r="Y16" i="2"/>
  <c r="Y9" i="2"/>
  <c r="Y10" i="2"/>
  <c r="Y11" i="2"/>
  <c r="Y12" i="2"/>
  <c r="Y13" i="2"/>
  <c r="Y14" i="2"/>
  <c r="Y8" i="2"/>
  <c r="Y47" i="1" l="1"/>
  <c r="Y47" i="2" s="1"/>
  <c r="Y15" i="2"/>
  <c r="Y22" i="3"/>
  <c r="Y37" i="3"/>
  <c r="Y14" i="3"/>
  <c r="Y24" i="3"/>
  <c r="Y38" i="3"/>
  <c r="Y8" i="3"/>
  <c r="Y27" i="3"/>
  <c r="Y28" i="3"/>
  <c r="Y47" i="3"/>
  <c r="Y44" i="3"/>
  <c r="Y16" i="3"/>
  <c r="Y18" i="3"/>
  <c r="Y10" i="3"/>
  <c r="Y20" i="3"/>
  <c r="Y11" i="3"/>
  <c r="Y25" i="3"/>
  <c r="Y39" i="3"/>
  <c r="Y26" i="3"/>
  <c r="Y40" i="3"/>
  <c r="Y41" i="3"/>
  <c r="Y43" i="3"/>
  <c r="Y29" i="3"/>
  <c r="Y30" i="3"/>
  <c r="Y45" i="3"/>
  <c r="Y32" i="3"/>
  <c r="Y9" i="3"/>
  <c r="Y19" i="3"/>
  <c r="Y33" i="3"/>
  <c r="Y34" i="3"/>
  <c r="Y21" i="3"/>
  <c r="Y35" i="3"/>
  <c r="Y12" i="3"/>
  <c r="Y15" i="3"/>
  <c r="Y23" i="3"/>
  <c r="Y31" i="3"/>
  <c r="Y13" i="3"/>
  <c r="Y46" i="3"/>
  <c r="Y17" i="3"/>
  <c r="Y36" i="3"/>
  <c r="Y42" i="3"/>
  <c r="X46" i="2"/>
  <c r="C41" i="2"/>
  <c r="M36" i="2"/>
  <c r="Q36" i="2"/>
  <c r="S36" i="2"/>
  <c r="U23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C45" i="2"/>
  <c r="C44" i="2"/>
  <c r="C43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C40" i="2"/>
  <c r="C39" i="2"/>
  <c r="C38" i="2"/>
  <c r="C37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C35" i="2"/>
  <c r="C34" i="2"/>
  <c r="C33" i="2"/>
  <c r="C32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C30" i="2"/>
  <c r="C29" i="2"/>
  <c r="C28" i="2"/>
  <c r="C27" i="2"/>
  <c r="C26" i="2"/>
  <c r="C25" i="2"/>
  <c r="C24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C22" i="2"/>
  <c r="C21" i="2"/>
  <c r="C20" i="2"/>
  <c r="C19" i="2"/>
  <c r="C18" i="2"/>
  <c r="C17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C16" i="2"/>
  <c r="W14" i="2"/>
  <c r="X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C14" i="2"/>
  <c r="C13" i="2"/>
  <c r="C12" i="2"/>
  <c r="C11" i="2"/>
  <c r="C10" i="2"/>
  <c r="C9" i="2"/>
  <c r="C8" i="2"/>
  <c r="C15" i="1"/>
  <c r="D15" i="1"/>
  <c r="D15" i="2" s="1"/>
  <c r="E15" i="1"/>
  <c r="F15" i="1"/>
  <c r="G15" i="1"/>
  <c r="H15" i="1"/>
  <c r="I15" i="1"/>
  <c r="I15" i="2" s="1"/>
  <c r="J15" i="1"/>
  <c r="K15" i="1"/>
  <c r="K15" i="2" s="1"/>
  <c r="L15" i="1"/>
  <c r="M15" i="1"/>
  <c r="M15" i="2" s="1"/>
  <c r="N15" i="1"/>
  <c r="O15" i="1"/>
  <c r="O15" i="2" s="1"/>
  <c r="P15" i="1"/>
  <c r="P15" i="2" s="1"/>
  <c r="Q15" i="1"/>
  <c r="Q15" i="2" s="1"/>
  <c r="R15" i="1"/>
  <c r="S15" i="1"/>
  <c r="S15" i="2" s="1"/>
  <c r="T15" i="1"/>
  <c r="U15" i="1"/>
  <c r="U15" i="2" s="1"/>
  <c r="V15" i="1"/>
  <c r="W15" i="1"/>
  <c r="X15" i="1"/>
  <c r="X15" i="2" s="1"/>
  <c r="C46" i="1"/>
  <c r="D46" i="1"/>
  <c r="E46" i="1"/>
  <c r="E46" i="2" s="1"/>
  <c r="F46" i="1"/>
  <c r="F46" i="2" s="1"/>
  <c r="G46" i="1"/>
  <c r="H46" i="1"/>
  <c r="H46" i="2" s="1"/>
  <c r="I46" i="1"/>
  <c r="J46" i="1"/>
  <c r="J46" i="2" s="1"/>
  <c r="K46" i="1"/>
  <c r="L46" i="1"/>
  <c r="M46" i="1"/>
  <c r="N46" i="1"/>
  <c r="O46" i="1"/>
  <c r="O46" i="2" s="1"/>
  <c r="P46" i="1"/>
  <c r="P46" i="2" s="1"/>
  <c r="Q46" i="1"/>
  <c r="Q46" i="2" s="1"/>
  <c r="R46" i="1"/>
  <c r="R46" i="2" s="1"/>
  <c r="S46" i="1"/>
  <c r="T46" i="1"/>
  <c r="U46" i="1"/>
  <c r="V46" i="1"/>
  <c r="W46" i="1"/>
  <c r="X46" i="1"/>
  <c r="C42" i="1"/>
  <c r="D42" i="1"/>
  <c r="E42" i="1"/>
  <c r="F42" i="1"/>
  <c r="G42" i="1"/>
  <c r="H42" i="1"/>
  <c r="I42" i="1"/>
  <c r="J42" i="1"/>
  <c r="J42" i="2" s="1"/>
  <c r="K42" i="1"/>
  <c r="K42" i="2" s="1"/>
  <c r="L42" i="1"/>
  <c r="M42" i="1"/>
  <c r="M42" i="2" s="1"/>
  <c r="N42" i="1"/>
  <c r="O42" i="1"/>
  <c r="P42" i="1"/>
  <c r="Q42" i="1"/>
  <c r="Q42" i="2" s="1"/>
  <c r="R42" i="1"/>
  <c r="S42" i="1"/>
  <c r="S42" i="2" s="1"/>
  <c r="T42" i="1"/>
  <c r="U42" i="1"/>
  <c r="V42" i="1"/>
  <c r="W42" i="1"/>
  <c r="X42" i="1"/>
  <c r="C36" i="1"/>
  <c r="D36" i="1"/>
  <c r="D36" i="2" s="1"/>
  <c r="E36" i="1"/>
  <c r="E36" i="2" s="1"/>
  <c r="F36" i="1"/>
  <c r="F36" i="2" s="1"/>
  <c r="G36" i="1"/>
  <c r="G36" i="2" s="1"/>
  <c r="H36" i="1"/>
  <c r="H36" i="2" s="1"/>
  <c r="I36" i="1"/>
  <c r="I36" i="2" s="1"/>
  <c r="J36" i="1"/>
  <c r="J36" i="2" s="1"/>
  <c r="K36" i="1"/>
  <c r="L36" i="1"/>
  <c r="M36" i="1"/>
  <c r="N36" i="1"/>
  <c r="O36" i="1"/>
  <c r="P36" i="1"/>
  <c r="P36" i="2" s="1"/>
  <c r="Q36" i="1"/>
  <c r="R36" i="1"/>
  <c r="R36" i="2" s="1"/>
  <c r="S36" i="1"/>
  <c r="T36" i="1"/>
  <c r="T36" i="2" s="1"/>
  <c r="U36" i="1"/>
  <c r="U36" i="2" s="1"/>
  <c r="V36" i="1"/>
  <c r="V36" i="2" s="1"/>
  <c r="W36" i="1"/>
  <c r="W36" i="2" s="1"/>
  <c r="X36" i="1"/>
  <c r="C31" i="1"/>
  <c r="D31" i="1"/>
  <c r="E31" i="1"/>
  <c r="F31" i="1"/>
  <c r="F31" i="2" s="1"/>
  <c r="G31" i="1"/>
  <c r="G31" i="2" s="1"/>
  <c r="H31" i="1"/>
  <c r="H31" i="2" s="1"/>
  <c r="I31" i="1"/>
  <c r="I31" i="2" s="1"/>
  <c r="J31" i="1"/>
  <c r="J31" i="2" s="1"/>
  <c r="K31" i="1"/>
  <c r="K31" i="2" s="1"/>
  <c r="L31" i="1"/>
  <c r="L31" i="2" s="1"/>
  <c r="M31" i="1"/>
  <c r="M31" i="2" s="1"/>
  <c r="N31" i="1"/>
  <c r="O31" i="1"/>
  <c r="P31" i="1"/>
  <c r="P31" i="2" s="1"/>
  <c r="Q31" i="1"/>
  <c r="R31" i="1"/>
  <c r="R31" i="2" s="1"/>
  <c r="S31" i="1"/>
  <c r="S31" i="2" s="1"/>
  <c r="T31" i="1"/>
  <c r="T31" i="2" s="1"/>
  <c r="U31" i="1"/>
  <c r="U31" i="2" s="1"/>
  <c r="V31" i="1"/>
  <c r="V31" i="2" s="1"/>
  <c r="W31" i="1"/>
  <c r="W31" i="2" s="1"/>
  <c r="X31" i="1"/>
  <c r="X31" i="2" s="1"/>
  <c r="C23" i="1"/>
  <c r="D23" i="1"/>
  <c r="E23" i="1"/>
  <c r="F23" i="1"/>
  <c r="G23" i="1"/>
  <c r="H23" i="1"/>
  <c r="H23" i="2" s="1"/>
  <c r="I23" i="1"/>
  <c r="I23" i="2" s="1"/>
  <c r="J23" i="1"/>
  <c r="J23" i="2" s="1"/>
  <c r="K23" i="1"/>
  <c r="K23" i="2" s="1"/>
  <c r="L23" i="1"/>
  <c r="L23" i="2" s="1"/>
  <c r="M23" i="1"/>
  <c r="M23" i="2" s="1"/>
  <c r="N23" i="1"/>
  <c r="N23" i="2" s="1"/>
  <c r="O23" i="1"/>
  <c r="P23" i="1"/>
  <c r="Q23" i="1"/>
  <c r="R23" i="1"/>
  <c r="R23" i="2" s="1"/>
  <c r="S23" i="1"/>
  <c r="T23" i="1"/>
  <c r="T23" i="2" s="1"/>
  <c r="U23" i="1"/>
  <c r="V23" i="1"/>
  <c r="V23" i="2" s="1"/>
  <c r="W23" i="1"/>
  <c r="W23" i="2" s="1"/>
  <c r="X23" i="1"/>
  <c r="X23" i="2" s="1"/>
  <c r="Z46" i="1"/>
  <c r="T46" i="2" s="1"/>
  <c r="Z42" i="1"/>
  <c r="Z47" i="1" s="1"/>
  <c r="Z36" i="1"/>
  <c r="Z31" i="1"/>
  <c r="Z23" i="1"/>
  <c r="Z15" i="1"/>
  <c r="W46" i="2" l="1"/>
  <c r="D46" i="2"/>
  <c r="D42" i="2"/>
  <c r="S46" i="2"/>
  <c r="O42" i="2"/>
  <c r="N42" i="2"/>
  <c r="S23" i="2"/>
  <c r="G23" i="2"/>
  <c r="Q31" i="2"/>
  <c r="E31" i="2"/>
  <c r="O36" i="2"/>
  <c r="C36" i="2"/>
  <c r="K46" i="2"/>
  <c r="H42" i="2"/>
  <c r="U46" i="2"/>
  <c r="E42" i="2"/>
  <c r="N46" i="2"/>
  <c r="F23" i="2"/>
  <c r="D31" i="2"/>
  <c r="N36" i="2"/>
  <c r="L42" i="2"/>
  <c r="V46" i="2"/>
  <c r="R42" i="2"/>
  <c r="P42" i="2"/>
  <c r="X42" i="2"/>
  <c r="Q23" i="2"/>
  <c r="E23" i="2"/>
  <c r="O31" i="2"/>
  <c r="C31" i="2"/>
  <c r="W42" i="2"/>
  <c r="I46" i="2"/>
  <c r="T42" i="2"/>
  <c r="C46" i="2"/>
  <c r="M46" i="2"/>
  <c r="L46" i="2"/>
  <c r="P23" i="2"/>
  <c r="D23" i="2"/>
  <c r="N31" i="2"/>
  <c r="X36" i="2"/>
  <c r="L36" i="2"/>
  <c r="V42" i="2"/>
  <c r="G42" i="2"/>
  <c r="F42" i="2"/>
  <c r="X47" i="1"/>
  <c r="X47" i="2" s="1"/>
  <c r="X42" i="3" s="1"/>
  <c r="C42" i="2"/>
  <c r="U42" i="2"/>
  <c r="O23" i="2"/>
  <c r="C23" i="2"/>
  <c r="K36" i="2"/>
  <c r="I42" i="2"/>
  <c r="G46" i="2"/>
  <c r="U47" i="1"/>
  <c r="U47" i="2" s="1"/>
  <c r="Q47" i="1"/>
  <c r="Q47" i="2" s="1"/>
  <c r="Q26" i="3" s="1"/>
  <c r="S47" i="1"/>
  <c r="S47" i="2" s="1"/>
  <c r="P47" i="1"/>
  <c r="P47" i="2" s="1"/>
  <c r="P15" i="3" s="1"/>
  <c r="R47" i="1"/>
  <c r="R47" i="2" s="1"/>
  <c r="R34" i="3" s="1"/>
  <c r="R15" i="2"/>
  <c r="W47" i="1"/>
  <c r="W47" i="2" s="1"/>
  <c r="W14" i="3" s="1"/>
  <c r="W20" i="3"/>
  <c r="W15" i="2"/>
  <c r="V47" i="1"/>
  <c r="V47" i="2" s="1"/>
  <c r="V16" i="3" s="1"/>
  <c r="V15" i="2"/>
  <c r="T47" i="1"/>
  <c r="T47" i="2" s="1"/>
  <c r="T10" i="3" s="1"/>
  <c r="T15" i="2"/>
  <c r="Q42" i="3"/>
  <c r="Q39" i="3"/>
  <c r="Q24" i="3"/>
  <c r="Q13" i="3"/>
  <c r="O47" i="1"/>
  <c r="O47" i="2" s="1"/>
  <c r="O14" i="3" s="1"/>
  <c r="N47" i="1"/>
  <c r="N47" i="2" s="1"/>
  <c r="N10" i="3" s="1"/>
  <c r="N15" i="2"/>
  <c r="M47" i="1"/>
  <c r="M47" i="2" s="1"/>
  <c r="L47" i="1"/>
  <c r="L47" i="2" s="1"/>
  <c r="L15" i="2"/>
  <c r="K47" i="1"/>
  <c r="K47" i="2" s="1"/>
  <c r="J47" i="1"/>
  <c r="J47" i="2" s="1"/>
  <c r="J19" i="3" s="1"/>
  <c r="J15" i="2"/>
  <c r="I47" i="1"/>
  <c r="I47" i="2" s="1"/>
  <c r="I32" i="3" s="1"/>
  <c r="H47" i="1"/>
  <c r="H47" i="2" s="1"/>
  <c r="H23" i="3" s="1"/>
  <c r="H15" i="2"/>
  <c r="G47" i="1"/>
  <c r="G47" i="2" s="1"/>
  <c r="G20" i="3" s="1"/>
  <c r="G15" i="2"/>
  <c r="F47" i="1"/>
  <c r="F47" i="2" s="1"/>
  <c r="F27" i="3" s="1"/>
  <c r="F15" i="2"/>
  <c r="E47" i="1"/>
  <c r="E47" i="2" s="1"/>
  <c r="E10" i="3" s="1"/>
  <c r="E15" i="2"/>
  <c r="D47" i="1"/>
  <c r="D47" i="2" s="1"/>
  <c r="D44" i="3" s="1"/>
  <c r="C47" i="1"/>
  <c r="C47" i="2" s="1"/>
  <c r="C43" i="3" s="1"/>
  <c r="C15" i="2"/>
  <c r="Q8" i="3" l="1"/>
  <c r="Q12" i="3"/>
  <c r="Q27" i="3"/>
  <c r="W36" i="3"/>
  <c r="Q25" i="3"/>
  <c r="Q30" i="3"/>
  <c r="X28" i="3"/>
  <c r="Q9" i="3"/>
  <c r="Q44" i="3"/>
  <c r="Q32" i="3"/>
  <c r="X23" i="3"/>
  <c r="X40" i="3"/>
  <c r="Q16" i="3"/>
  <c r="X27" i="3"/>
  <c r="Q41" i="3"/>
  <c r="X41" i="3"/>
  <c r="Q47" i="3"/>
  <c r="Q10" i="3"/>
  <c r="Q14" i="3"/>
  <c r="X38" i="3"/>
  <c r="Q45" i="3"/>
  <c r="X18" i="3"/>
  <c r="X39" i="3"/>
  <c r="X8" i="3"/>
  <c r="Q33" i="3"/>
  <c r="X16" i="3"/>
  <c r="X15" i="3"/>
  <c r="X26" i="3"/>
  <c r="P17" i="3"/>
  <c r="Q36" i="3"/>
  <c r="Q21" i="3"/>
  <c r="Q15" i="3"/>
  <c r="X24" i="3"/>
  <c r="X12" i="3"/>
  <c r="X14" i="3"/>
  <c r="P33" i="3"/>
  <c r="X11" i="3"/>
  <c r="X22" i="3"/>
  <c r="X44" i="3"/>
  <c r="Q11" i="3"/>
  <c r="Q43" i="3"/>
  <c r="Q40" i="3"/>
  <c r="X10" i="3"/>
  <c r="X20" i="3"/>
  <c r="X21" i="3"/>
  <c r="X36" i="3"/>
  <c r="X33" i="3"/>
  <c r="X9" i="3"/>
  <c r="Q35" i="3"/>
  <c r="X45" i="3"/>
  <c r="Q23" i="3"/>
  <c r="Q46" i="3"/>
  <c r="Q31" i="3"/>
  <c r="Q28" i="3"/>
  <c r="X32" i="3"/>
  <c r="X19" i="3"/>
  <c r="X47" i="3"/>
  <c r="X34" i="3"/>
  <c r="X37" i="3"/>
  <c r="X35" i="3"/>
  <c r="X25" i="3"/>
  <c r="Q29" i="3"/>
  <c r="X13" i="3"/>
  <c r="I16" i="3"/>
  <c r="Q19" i="3"/>
  <c r="Q34" i="3"/>
  <c r="Q18" i="3"/>
  <c r="Q38" i="3"/>
  <c r="X43" i="3"/>
  <c r="X30" i="3"/>
  <c r="X31" i="3"/>
  <c r="Q20" i="3"/>
  <c r="X46" i="3"/>
  <c r="Q37" i="3"/>
  <c r="Q22" i="3"/>
  <c r="Q17" i="3"/>
  <c r="X29" i="3"/>
  <c r="X17" i="3"/>
  <c r="R46" i="3"/>
  <c r="R24" i="3"/>
  <c r="R43" i="3"/>
  <c r="R40" i="3"/>
  <c r="R28" i="3"/>
  <c r="R32" i="3"/>
  <c r="R19" i="3"/>
  <c r="R42" i="3"/>
  <c r="R15" i="3"/>
  <c r="R27" i="3"/>
  <c r="R12" i="3"/>
  <c r="R47" i="3"/>
  <c r="R22" i="3"/>
  <c r="R10" i="3"/>
  <c r="R25" i="3"/>
  <c r="R45" i="3"/>
  <c r="R13" i="3"/>
  <c r="R9" i="3"/>
  <c r="R33" i="3"/>
  <c r="R35" i="3"/>
  <c r="R36" i="3"/>
  <c r="R11" i="3"/>
  <c r="R31" i="3"/>
  <c r="R20" i="3"/>
  <c r="R14" i="3"/>
  <c r="R41" i="3"/>
  <c r="R8" i="3"/>
  <c r="R21" i="3"/>
  <c r="R29" i="3"/>
  <c r="R44" i="3"/>
  <c r="R18" i="3"/>
  <c r="R17" i="3"/>
  <c r="R30" i="3"/>
  <c r="R38" i="3"/>
  <c r="R37" i="3"/>
  <c r="R39" i="3"/>
  <c r="R26" i="3"/>
  <c r="P20" i="3"/>
  <c r="P25" i="3"/>
  <c r="L18" i="3"/>
  <c r="M46" i="3"/>
  <c r="M36" i="3"/>
  <c r="I27" i="3"/>
  <c r="I21" i="3"/>
  <c r="I9" i="3"/>
  <c r="I22" i="3"/>
  <c r="I35" i="3"/>
  <c r="I34" i="3"/>
  <c r="I47" i="3"/>
  <c r="I33" i="3"/>
  <c r="I8" i="3"/>
  <c r="I12" i="3"/>
  <c r="I31" i="3"/>
  <c r="I11" i="3"/>
  <c r="I43" i="3"/>
  <c r="I14" i="3"/>
  <c r="I10" i="3"/>
  <c r="I15" i="3"/>
  <c r="I30" i="3"/>
  <c r="I44" i="3"/>
  <c r="I25" i="3"/>
  <c r="I26" i="3"/>
  <c r="I42" i="3"/>
  <c r="I18" i="3"/>
  <c r="I40" i="3"/>
  <c r="I24" i="3"/>
  <c r="I41" i="3"/>
  <c r="I28" i="3"/>
  <c r="I29" i="3"/>
  <c r="I45" i="3"/>
  <c r="I17" i="3"/>
  <c r="I37" i="3"/>
  <c r="I13" i="3"/>
  <c r="I36" i="3"/>
  <c r="I19" i="3"/>
  <c r="T45" i="3"/>
  <c r="T38" i="3"/>
  <c r="J29" i="3"/>
  <c r="J40" i="3"/>
  <c r="J32" i="3"/>
  <c r="J37" i="3"/>
  <c r="J30" i="3"/>
  <c r="J46" i="3"/>
  <c r="J13" i="3"/>
  <c r="J41" i="3"/>
  <c r="J36" i="3"/>
  <c r="J17" i="3"/>
  <c r="J15" i="3"/>
  <c r="J24" i="3"/>
  <c r="J35" i="3"/>
  <c r="J42" i="3"/>
  <c r="J11" i="3"/>
  <c r="J27" i="3"/>
  <c r="J28" i="3"/>
  <c r="J10" i="3"/>
  <c r="J39" i="3"/>
  <c r="J18" i="3"/>
  <c r="J34" i="3"/>
  <c r="J26" i="3"/>
  <c r="J33" i="3"/>
  <c r="J21" i="3"/>
  <c r="J8" i="3"/>
  <c r="J16" i="3"/>
  <c r="J44" i="3"/>
  <c r="J12" i="3"/>
  <c r="J38" i="3"/>
  <c r="J25" i="3"/>
  <c r="J47" i="3"/>
  <c r="J14" i="3"/>
  <c r="J20" i="3"/>
  <c r="J23" i="3"/>
  <c r="I39" i="3"/>
  <c r="I38" i="3"/>
  <c r="I23" i="3"/>
  <c r="I46" i="3"/>
  <c r="I20" i="3"/>
  <c r="H42" i="3"/>
  <c r="H45" i="3"/>
  <c r="W18" i="3"/>
  <c r="W40" i="3"/>
  <c r="W12" i="3"/>
  <c r="W11" i="3"/>
  <c r="P11" i="3"/>
  <c r="P37" i="3"/>
  <c r="P44" i="3"/>
  <c r="P19" i="3"/>
  <c r="R23" i="3"/>
  <c r="R16" i="3"/>
  <c r="O10" i="3"/>
  <c r="O19" i="3"/>
  <c r="O41" i="3"/>
  <c r="O37" i="3"/>
  <c r="O43" i="3"/>
  <c r="O28" i="3"/>
  <c r="O8" i="3"/>
  <c r="O23" i="3"/>
  <c r="O12" i="3"/>
  <c r="O47" i="3"/>
  <c r="O13" i="3"/>
  <c r="O11" i="3"/>
  <c r="O22" i="3"/>
  <c r="O15" i="3"/>
  <c r="O9" i="3"/>
  <c r="O20" i="3"/>
  <c r="P36" i="3"/>
  <c r="P35" i="3"/>
  <c r="P34" i="3"/>
  <c r="P16" i="3"/>
  <c r="P27" i="3"/>
  <c r="P13" i="3"/>
  <c r="P12" i="3"/>
  <c r="P47" i="3"/>
  <c r="P46" i="3"/>
  <c r="P40" i="3"/>
  <c r="H28" i="3"/>
  <c r="H11" i="3"/>
  <c r="H37" i="3"/>
  <c r="H29" i="3"/>
  <c r="H39" i="3"/>
  <c r="H15" i="3"/>
  <c r="H13" i="3"/>
  <c r="H9" i="3"/>
  <c r="H34" i="3"/>
  <c r="H46" i="3"/>
  <c r="H21" i="3"/>
  <c r="H20" i="3"/>
  <c r="H19" i="3"/>
  <c r="H40" i="3"/>
  <c r="H22" i="3"/>
  <c r="H41" i="3"/>
  <c r="H18" i="3"/>
  <c r="H36" i="3"/>
  <c r="H38" i="3"/>
  <c r="T44" i="3"/>
  <c r="O34" i="3"/>
  <c r="O16" i="3"/>
  <c r="O25" i="3"/>
  <c r="O36" i="3"/>
  <c r="O35" i="3"/>
  <c r="O46" i="3"/>
  <c r="O45" i="3"/>
  <c r="O30" i="3"/>
  <c r="O33" i="3"/>
  <c r="O21" i="3"/>
  <c r="O44" i="3"/>
  <c r="O31" i="3"/>
  <c r="O17" i="3"/>
  <c r="O29" i="3"/>
  <c r="O32" i="3"/>
  <c r="O18" i="3"/>
  <c r="O42" i="3"/>
  <c r="O38" i="3"/>
  <c r="O39" i="3"/>
  <c r="O26" i="3"/>
  <c r="O24" i="3"/>
  <c r="O40" i="3"/>
  <c r="O27" i="3"/>
  <c r="G25" i="3"/>
  <c r="G27" i="3"/>
  <c r="P8" i="3"/>
  <c r="P45" i="3"/>
  <c r="P24" i="3"/>
  <c r="P21" i="3"/>
  <c r="P23" i="3"/>
  <c r="P31" i="3"/>
  <c r="P32" i="3"/>
  <c r="P26" i="3"/>
  <c r="E20" i="3"/>
  <c r="E16" i="3"/>
  <c r="E13" i="3"/>
  <c r="E43" i="3"/>
  <c r="E42" i="3"/>
  <c r="E37" i="3"/>
  <c r="E31" i="3"/>
  <c r="V25" i="3"/>
  <c r="G17" i="3"/>
  <c r="D22" i="3"/>
  <c r="D27" i="3"/>
  <c r="D36" i="3"/>
  <c r="D34" i="3"/>
  <c r="D17" i="3"/>
  <c r="D26" i="3"/>
  <c r="D35" i="3"/>
  <c r="D29" i="3"/>
  <c r="D14" i="3"/>
  <c r="W34" i="3"/>
  <c r="W16" i="3"/>
  <c r="W21" i="3"/>
  <c r="W10" i="3"/>
  <c r="W43" i="3"/>
  <c r="W42" i="3"/>
  <c r="W15" i="3"/>
  <c r="W31" i="3"/>
  <c r="W27" i="3"/>
  <c r="W37" i="3"/>
  <c r="W30" i="3"/>
  <c r="W25" i="3"/>
  <c r="W41" i="3"/>
  <c r="W13" i="3"/>
  <c r="W17" i="3"/>
  <c r="W9" i="3"/>
  <c r="W24" i="3"/>
  <c r="W32" i="3"/>
  <c r="W45" i="3"/>
  <c r="T37" i="3"/>
  <c r="T41" i="3"/>
  <c r="T13" i="3"/>
  <c r="T17" i="3"/>
  <c r="T30" i="3"/>
  <c r="T33" i="3"/>
  <c r="T36" i="3"/>
  <c r="T40" i="3"/>
  <c r="T19" i="3"/>
  <c r="T20" i="3"/>
  <c r="T24" i="3"/>
  <c r="T28" i="3"/>
  <c r="T31" i="3"/>
  <c r="T12" i="3"/>
  <c r="T27" i="3"/>
  <c r="T42" i="3"/>
  <c r="T47" i="3"/>
  <c r="T26" i="3"/>
  <c r="T18" i="3"/>
  <c r="T25" i="3"/>
  <c r="T35" i="3"/>
  <c r="T29" i="3"/>
  <c r="T23" i="3"/>
  <c r="T8" i="3"/>
  <c r="T46" i="3"/>
  <c r="T15" i="3"/>
  <c r="T16" i="3"/>
  <c r="T11" i="3"/>
  <c r="T9" i="3"/>
  <c r="T39" i="3"/>
  <c r="T21" i="3"/>
  <c r="T34" i="3"/>
  <c r="T32" i="3"/>
  <c r="T14" i="3"/>
  <c r="T43" i="3"/>
  <c r="H33" i="3"/>
  <c r="H32" i="3"/>
  <c r="H44" i="3"/>
  <c r="H31" i="3"/>
  <c r="H43" i="3"/>
  <c r="H30" i="3"/>
  <c r="H17" i="3"/>
  <c r="H16" i="3"/>
  <c r="H27" i="3"/>
  <c r="H8" i="3"/>
  <c r="H26" i="3"/>
  <c r="H14" i="3"/>
  <c r="H25" i="3"/>
  <c r="H24" i="3"/>
  <c r="H12" i="3"/>
  <c r="H10" i="3"/>
  <c r="F35" i="3"/>
  <c r="F45" i="3"/>
  <c r="F37" i="3"/>
  <c r="F21" i="3"/>
  <c r="F42" i="3"/>
  <c r="F31" i="3"/>
  <c r="F28" i="3"/>
  <c r="F23" i="3"/>
  <c r="F46" i="3"/>
  <c r="F40" i="3"/>
  <c r="F9" i="3"/>
  <c r="F18" i="3"/>
  <c r="F16" i="3"/>
  <c r="F43" i="3"/>
  <c r="F15" i="3"/>
  <c r="F41" i="3"/>
  <c r="F26" i="3"/>
  <c r="F14" i="3"/>
  <c r="F36" i="3"/>
  <c r="F32" i="3"/>
  <c r="F8" i="3"/>
  <c r="F25" i="3"/>
  <c r="F17" i="3"/>
  <c r="F12" i="3"/>
  <c r="F11" i="3"/>
  <c r="F10" i="3"/>
  <c r="F29" i="3"/>
  <c r="F24" i="3"/>
  <c r="F38" i="3"/>
  <c r="F47" i="3"/>
  <c r="E8" i="3"/>
  <c r="E36" i="3"/>
  <c r="E9" i="3"/>
  <c r="E24" i="3"/>
  <c r="E11" i="3"/>
  <c r="E47" i="3"/>
  <c r="E35" i="3"/>
  <c r="E33" i="3"/>
  <c r="E21" i="3"/>
  <c r="E45" i="3"/>
  <c r="E44" i="3"/>
  <c r="E32" i="3"/>
  <c r="E29" i="3"/>
  <c r="E40" i="3"/>
  <c r="E19" i="3"/>
  <c r="E18" i="3"/>
  <c r="E30" i="3"/>
  <c r="E41" i="3"/>
  <c r="E39" i="3"/>
  <c r="E26" i="3"/>
  <c r="E38" i="3"/>
  <c r="V13" i="3"/>
  <c r="W44" i="3"/>
  <c r="W47" i="3"/>
  <c r="W35" i="3"/>
  <c r="W8" i="3"/>
  <c r="W29" i="3"/>
  <c r="W39" i="3"/>
  <c r="W22" i="3"/>
  <c r="W33" i="3"/>
  <c r="W46" i="3"/>
  <c r="W23" i="3"/>
  <c r="W19" i="3"/>
  <c r="W28" i="3"/>
  <c r="V37" i="3"/>
  <c r="G16" i="3"/>
  <c r="G15" i="3"/>
  <c r="G39" i="3"/>
  <c r="G46" i="3"/>
  <c r="C27" i="3"/>
  <c r="C40" i="3"/>
  <c r="C26" i="3"/>
  <c r="C39" i="3"/>
  <c r="C13" i="3"/>
  <c r="C38" i="3"/>
  <c r="C23" i="3"/>
  <c r="C24" i="3"/>
  <c r="C37" i="3"/>
  <c r="C35" i="3"/>
  <c r="C11" i="3"/>
  <c r="C45" i="3"/>
  <c r="C36" i="3"/>
  <c r="C12" i="3"/>
  <c r="C47" i="3"/>
  <c r="C46" i="3"/>
  <c r="C9" i="3"/>
  <c r="C33" i="3"/>
  <c r="C44" i="3"/>
  <c r="C21" i="3"/>
  <c r="C15" i="3"/>
  <c r="C34" i="3"/>
  <c r="C42" i="3"/>
  <c r="C22" i="3"/>
  <c r="C32" i="3"/>
  <c r="C31" i="3"/>
  <c r="C10" i="3"/>
  <c r="C16" i="3"/>
  <c r="C18" i="3"/>
  <c r="C8" i="3"/>
  <c r="C41" i="3"/>
  <c r="C20" i="3"/>
  <c r="C14" i="3"/>
  <c r="C17" i="3"/>
  <c r="C30" i="3"/>
  <c r="C25" i="3"/>
  <c r="C28" i="3"/>
  <c r="C29" i="3"/>
  <c r="V35" i="3"/>
  <c r="V8" i="3"/>
  <c r="V34" i="3"/>
  <c r="V23" i="3"/>
  <c r="V45" i="3"/>
  <c r="V21" i="3"/>
  <c r="V9" i="3"/>
  <c r="V20" i="3"/>
  <c r="V32" i="3"/>
  <c r="V19" i="3"/>
  <c r="V36" i="3"/>
  <c r="V47" i="3"/>
  <c r="V41" i="3"/>
  <c r="V11" i="3"/>
  <c r="V42" i="3"/>
  <c r="V29" i="3"/>
  <c r="V15" i="3"/>
  <c r="V30" i="3"/>
  <c r="V17" i="3"/>
  <c r="V39" i="3"/>
  <c r="V18" i="3"/>
  <c r="V27" i="3"/>
  <c r="V24" i="3"/>
  <c r="V38" i="3"/>
  <c r="V26" i="3"/>
  <c r="V14" i="3"/>
  <c r="N17" i="3"/>
  <c r="N9" i="3"/>
  <c r="N39" i="3"/>
  <c r="N41" i="3"/>
  <c r="N47" i="3"/>
  <c r="N15" i="3"/>
  <c r="N30" i="3"/>
  <c r="N20" i="3"/>
  <c r="N38" i="3"/>
  <c r="N40" i="3"/>
  <c r="N26" i="3"/>
  <c r="N29" i="3"/>
  <c r="N37" i="3"/>
  <c r="N13" i="3"/>
  <c r="N45" i="3"/>
  <c r="N24" i="3"/>
  <c r="N43" i="3"/>
  <c r="N16" i="3"/>
  <c r="N21" i="3"/>
  <c r="N12" i="3"/>
  <c r="N31" i="3"/>
  <c r="N42" i="3"/>
  <c r="N44" i="3"/>
  <c r="N35" i="3"/>
  <c r="N23" i="3"/>
  <c r="N18" i="3"/>
  <c r="N32" i="3"/>
  <c r="L16" i="3"/>
  <c r="L15" i="3"/>
  <c r="L46" i="3"/>
  <c r="L12" i="3"/>
  <c r="L34" i="3"/>
  <c r="L8" i="3"/>
  <c r="L10" i="3"/>
  <c r="L11" i="3"/>
  <c r="L21" i="3"/>
  <c r="L44" i="3"/>
  <c r="L45" i="3"/>
  <c r="L9" i="3"/>
  <c r="L20" i="3"/>
  <c r="L19" i="3"/>
  <c r="L32" i="3"/>
  <c r="L31" i="3"/>
  <c r="L42" i="3"/>
  <c r="L30" i="3"/>
  <c r="L17" i="3"/>
  <c r="L40" i="3"/>
  <c r="L28" i="3"/>
  <c r="G43" i="3"/>
  <c r="G18" i="3"/>
  <c r="G40" i="3"/>
  <c r="G30" i="3"/>
  <c r="G38" i="3"/>
  <c r="G28" i="3"/>
  <c r="G19" i="3"/>
  <c r="G41" i="3"/>
  <c r="G9" i="3"/>
  <c r="G29" i="3"/>
  <c r="G14" i="3"/>
  <c r="G26" i="3"/>
  <c r="G37" i="3"/>
  <c r="G23" i="3"/>
  <c r="D8" i="3"/>
  <c r="D13" i="3"/>
  <c r="D25" i="3"/>
  <c r="D11" i="3"/>
  <c r="D24" i="3"/>
  <c r="D46" i="3"/>
  <c r="D18" i="3"/>
  <c r="D47" i="3"/>
  <c r="D20" i="3"/>
  <c r="D23" i="3"/>
  <c r="D10" i="3"/>
  <c r="D21" i="3"/>
  <c r="D15" i="3"/>
  <c r="D9" i="3"/>
  <c r="D43" i="3"/>
  <c r="Z43" i="3" s="1"/>
  <c r="D45" i="3"/>
  <c r="D33" i="3"/>
  <c r="D12" i="3"/>
  <c r="D41" i="3"/>
  <c r="D31" i="3"/>
  <c r="D38" i="3"/>
  <c r="D40" i="3"/>
  <c r="D28" i="3"/>
  <c r="D37" i="3"/>
  <c r="D16" i="3"/>
  <c r="D39" i="3"/>
  <c r="G36" i="3"/>
  <c r="G47" i="3"/>
  <c r="G11" i="3"/>
  <c r="G34" i="3"/>
  <c r="G8" i="3"/>
  <c r="G13" i="3"/>
  <c r="G12" i="3"/>
  <c r="G35" i="3"/>
  <c r="G21" i="3"/>
  <c r="G10" i="3"/>
  <c r="G24" i="3"/>
  <c r="G44" i="3"/>
  <c r="G31" i="3"/>
  <c r="G33" i="3"/>
  <c r="G22" i="3"/>
  <c r="G45" i="3"/>
  <c r="G42" i="3"/>
  <c r="G32" i="3"/>
  <c r="P10" i="3"/>
  <c r="P9" i="3"/>
  <c r="P22" i="3"/>
  <c r="P43" i="3"/>
  <c r="P42" i="3"/>
  <c r="P30" i="3"/>
  <c r="P28" i="3"/>
  <c r="P41" i="3"/>
  <c r="P29" i="3"/>
  <c r="P18" i="3"/>
  <c r="P38" i="3"/>
  <c r="P14" i="3"/>
  <c r="P39" i="3"/>
  <c r="W38" i="3"/>
  <c r="W26" i="3"/>
  <c r="V12" i="3"/>
  <c r="V46" i="3"/>
  <c r="V10" i="3"/>
  <c r="V22" i="3"/>
  <c r="V33" i="3"/>
  <c r="V44" i="3"/>
  <c r="V43" i="3"/>
  <c r="V31" i="3"/>
  <c r="V40" i="3"/>
  <c r="V28" i="3"/>
  <c r="T22" i="3"/>
  <c r="N19" i="3"/>
  <c r="N27" i="3"/>
  <c r="N8" i="3"/>
  <c r="N14" i="3"/>
  <c r="N25" i="3"/>
  <c r="N36" i="3"/>
  <c r="N46" i="3"/>
  <c r="N34" i="3"/>
  <c r="N33" i="3"/>
  <c r="N28" i="3"/>
  <c r="N11" i="3"/>
  <c r="N22" i="3"/>
  <c r="L27" i="3"/>
  <c r="L36" i="3"/>
  <c r="L25" i="3"/>
  <c r="L35" i="3"/>
  <c r="L39" i="3"/>
  <c r="L37" i="3"/>
  <c r="L23" i="3"/>
  <c r="L13" i="3"/>
  <c r="L33" i="3"/>
  <c r="L38" i="3"/>
  <c r="L26" i="3"/>
  <c r="L29" i="3"/>
  <c r="L43" i="3"/>
  <c r="L14" i="3"/>
  <c r="L22" i="3"/>
  <c r="L47" i="3"/>
  <c r="L41" i="3"/>
  <c r="L24" i="3"/>
  <c r="K9" i="3"/>
  <c r="K21" i="3"/>
  <c r="K33" i="3"/>
  <c r="K45" i="3"/>
  <c r="K35" i="3"/>
  <c r="K40" i="3"/>
  <c r="K41" i="3"/>
  <c r="K10" i="3"/>
  <c r="K22" i="3"/>
  <c r="K34" i="3"/>
  <c r="K46" i="3"/>
  <c r="K11" i="3"/>
  <c r="K8" i="3"/>
  <c r="K39" i="3"/>
  <c r="K28" i="3"/>
  <c r="K29" i="3"/>
  <c r="K30" i="3"/>
  <c r="K31" i="3"/>
  <c r="K20" i="3"/>
  <c r="K44" i="3"/>
  <c r="K12" i="3"/>
  <c r="K24" i="3"/>
  <c r="K36" i="3"/>
  <c r="K26" i="3"/>
  <c r="K27" i="3"/>
  <c r="K42" i="3"/>
  <c r="K13" i="3"/>
  <c r="K25" i="3"/>
  <c r="K37" i="3"/>
  <c r="K14" i="3"/>
  <c r="K38" i="3"/>
  <c r="K15" i="3"/>
  <c r="K47" i="3"/>
  <c r="K16" i="3"/>
  <c r="K17" i="3"/>
  <c r="K18" i="3"/>
  <c r="K43" i="3"/>
  <c r="K32" i="3"/>
  <c r="K19" i="3"/>
  <c r="K23" i="3"/>
  <c r="J22" i="3"/>
  <c r="J45" i="3"/>
  <c r="J9" i="3"/>
  <c r="J43" i="3"/>
  <c r="J31" i="3"/>
  <c r="H47" i="3"/>
  <c r="H35" i="3"/>
  <c r="F34" i="3"/>
  <c r="F22" i="3"/>
  <c r="F33" i="3"/>
  <c r="F44" i="3"/>
  <c r="F20" i="3"/>
  <c r="F19" i="3"/>
  <c r="F30" i="3"/>
  <c r="F39" i="3"/>
  <c r="F13" i="3"/>
  <c r="E17" i="3"/>
  <c r="E28" i="3"/>
  <c r="E27" i="3"/>
  <c r="E14" i="3"/>
  <c r="E25" i="3"/>
  <c r="E46" i="3"/>
  <c r="E15" i="3"/>
  <c r="E12" i="3"/>
  <c r="E23" i="3"/>
  <c r="E34" i="3"/>
  <c r="E22" i="3"/>
  <c r="D32" i="3"/>
  <c r="D42" i="3"/>
  <c r="D30" i="3"/>
  <c r="D19" i="3"/>
  <c r="C19" i="3"/>
  <c r="Z19" i="3" l="1"/>
  <c r="Z29" i="3"/>
  <c r="Z17" i="3"/>
  <c r="Z8" i="3"/>
  <c r="Z31" i="3"/>
  <c r="Z34" i="3"/>
  <c r="Z33" i="3"/>
  <c r="Z45" i="3"/>
  <c r="Z24" i="3"/>
  <c r="Z39" i="3"/>
  <c r="Z25" i="3"/>
  <c r="Z20" i="3"/>
  <c r="Z16" i="3"/>
  <c r="Z22" i="3"/>
  <c r="Z21" i="3"/>
  <c r="Z46" i="3"/>
  <c r="Z12" i="3"/>
  <c r="Z35" i="3"/>
  <c r="Z38" i="3"/>
  <c r="Z40" i="3"/>
  <c r="Z28" i="3"/>
  <c r="Z30" i="3"/>
  <c r="Z14" i="3"/>
  <c r="Z41" i="3"/>
  <c r="Z18" i="3"/>
  <c r="Z10" i="3"/>
  <c r="Z32" i="3"/>
  <c r="Z42" i="3"/>
  <c r="Z15" i="3"/>
  <c r="Z44" i="3"/>
  <c r="Z9" i="3"/>
  <c r="Z47" i="3"/>
  <c r="Z36" i="3"/>
  <c r="Z11" i="3"/>
  <c r="Z37" i="3"/>
  <c r="Z23" i="3"/>
  <c r="Z13" i="3"/>
  <c r="Z26" i="3"/>
  <c r="Z27" i="3"/>
</calcChain>
</file>

<file path=xl/sharedStrings.xml><?xml version="1.0" encoding="utf-8"?>
<sst xmlns="http://schemas.openxmlformats.org/spreadsheetml/2006/main" count="436" uniqueCount="134">
  <si>
    <t>Кафедри, факультети</t>
  </si>
  <si>
    <t>підручники</t>
  </si>
  <si>
    <t>посібники з</t>
  </si>
  <si>
    <t>дозволом</t>
  </si>
  <si>
    <t>вченоі ради</t>
  </si>
  <si>
    <t>МВ,</t>
  </si>
  <si>
    <t>конспекти</t>
  </si>
  <si>
    <t>лекцій</t>
  </si>
  <si>
    <t>1.Видавнича діяльність</t>
  </si>
  <si>
    <t>Інші</t>
  </si>
  <si>
    <t>методич-</t>
  </si>
  <si>
    <t>ні розроб</t>
  </si>
  <si>
    <t>ки ел.вар.</t>
  </si>
  <si>
    <t>2. Інформаційне забезпечення</t>
  </si>
  <si>
    <t>Автомобілів</t>
  </si>
  <si>
    <t>ТЕСА</t>
  </si>
  <si>
    <t>ДВЗ</t>
  </si>
  <si>
    <t>ТМ та РМ</t>
  </si>
  <si>
    <t>Деталей машин і ТММ</t>
  </si>
  <si>
    <t xml:space="preserve">Автомоб. електроніки </t>
  </si>
  <si>
    <t>Фізики</t>
  </si>
  <si>
    <t>АФ</t>
  </si>
  <si>
    <t>Буд-ва і експлуат. доріг</t>
  </si>
  <si>
    <t>Екології</t>
  </si>
  <si>
    <t>Інформатики та прикл. матем.</t>
  </si>
  <si>
    <t>Проектування доріг</t>
  </si>
  <si>
    <t xml:space="preserve">ТДБ матеріалів </t>
  </si>
  <si>
    <t>Хімії та хімічної технології</t>
  </si>
  <si>
    <t>Мостів,конс. і буд.механ.</t>
  </si>
  <si>
    <t>ДБФ</t>
  </si>
  <si>
    <t>БДМ</t>
  </si>
  <si>
    <t>АКІТ</t>
  </si>
  <si>
    <t>Метрології та безпеки жит.</t>
  </si>
  <si>
    <t>Технології металів</t>
  </si>
  <si>
    <t>Інженер.та комп.графіки</t>
  </si>
  <si>
    <t xml:space="preserve">Іноземних мов </t>
  </si>
  <si>
    <t>Комп. технологій і мехатрон.</t>
  </si>
  <si>
    <t>МФ</t>
  </si>
  <si>
    <t>Менеджменту</t>
  </si>
  <si>
    <t>Економіки і підприємництва</t>
  </si>
  <si>
    <t xml:space="preserve">Обліку і оподаткування </t>
  </si>
  <si>
    <t>Фізвиховання та спорту</t>
  </si>
  <si>
    <t>ФУБ</t>
  </si>
  <si>
    <t>Транспортних технологій</t>
  </si>
  <si>
    <t>Організації та безпеки ДР</t>
  </si>
  <si>
    <t>Філософії та педагогіки</t>
  </si>
  <si>
    <t>ТС і логістики</t>
  </si>
  <si>
    <t>Вищої математики</t>
  </si>
  <si>
    <t>ФТС</t>
  </si>
  <si>
    <t>Філології та лінгводидактики</t>
  </si>
  <si>
    <t>Ураїнознавства</t>
  </si>
  <si>
    <t>Мовної підготовки</t>
  </si>
  <si>
    <t>ФПІГ</t>
  </si>
  <si>
    <t>Всього по університету</t>
  </si>
  <si>
    <t>Розроблення</t>
  </si>
  <si>
    <t>дист.курсу</t>
  </si>
  <si>
    <t>вперше</t>
  </si>
  <si>
    <t>лення</t>
  </si>
  <si>
    <t>Удоскона-</t>
  </si>
  <si>
    <t>Розроб.</t>
  </si>
  <si>
    <t>дист. курсу</t>
  </si>
  <si>
    <t>англ. мовою</t>
  </si>
  <si>
    <t>3. Робота зі студенством</t>
  </si>
  <si>
    <t>Орг. та прове-</t>
  </si>
  <si>
    <t>дення олімпіад,</t>
  </si>
  <si>
    <t>конкурсів і інш.</t>
  </si>
  <si>
    <t>змагань</t>
  </si>
  <si>
    <t>Підготовка сту-</t>
  </si>
  <si>
    <t>детів до олімпі-</t>
  </si>
  <si>
    <t xml:space="preserve"> конкурсів</t>
  </si>
  <si>
    <t>4. Участь у конференціях, виставках, семінарах</t>
  </si>
  <si>
    <t>дення науково-</t>
  </si>
  <si>
    <t>методичних за-</t>
  </si>
  <si>
    <t>ходів</t>
  </si>
  <si>
    <t xml:space="preserve">Публікації у </t>
  </si>
  <si>
    <t>збірниках з</t>
  </si>
  <si>
    <t>освітньо-ме-</t>
  </si>
  <si>
    <t>тод. тематики</t>
  </si>
  <si>
    <t>Демонстр.</t>
  </si>
  <si>
    <t>експонатів</t>
  </si>
  <si>
    <t>на вистав-</t>
  </si>
  <si>
    <t>ках</t>
  </si>
  <si>
    <t>Участь у метод.</t>
  </si>
  <si>
    <t>конференціях,</t>
  </si>
  <si>
    <t>семінарах</t>
  </si>
  <si>
    <t>5. Організаційно-методична діяльність</t>
  </si>
  <si>
    <t xml:space="preserve">Робота в </t>
  </si>
  <si>
    <t>НМР</t>
  </si>
  <si>
    <t>універси-</t>
  </si>
  <si>
    <t>тету</t>
  </si>
  <si>
    <t>секторі</t>
  </si>
  <si>
    <t>НАЗЯВО</t>
  </si>
  <si>
    <t>НМК МОН</t>
  </si>
  <si>
    <t>Проведення</t>
  </si>
  <si>
    <t>аккред. ОПП</t>
  </si>
  <si>
    <t>за стандар-</t>
  </si>
  <si>
    <t>том</t>
  </si>
  <si>
    <t>по спрощ.</t>
  </si>
  <si>
    <t>Підготовка</t>
  </si>
  <si>
    <t xml:space="preserve">документів </t>
  </si>
  <si>
    <t>до ліцензу-</t>
  </si>
  <si>
    <t>вання</t>
  </si>
  <si>
    <t>Розробка</t>
  </si>
  <si>
    <t>ОПП, ОНП</t>
  </si>
  <si>
    <t>Подання</t>
  </si>
  <si>
    <t>заявок на</t>
  </si>
  <si>
    <t>отрим.міжн.</t>
  </si>
  <si>
    <t>грантів</t>
  </si>
  <si>
    <t>Підвищення</t>
  </si>
  <si>
    <t>кваліфікації</t>
  </si>
  <si>
    <t>не менш</t>
  </si>
  <si>
    <t>180 год.</t>
  </si>
  <si>
    <t>Отримання</t>
  </si>
  <si>
    <t>сертифікату</t>
  </si>
  <si>
    <t>В2</t>
  </si>
  <si>
    <t>Викладання</t>
  </si>
  <si>
    <t>у ЗВО за кор-</t>
  </si>
  <si>
    <t>доном не</t>
  </si>
  <si>
    <t>менш 3 міс.</t>
  </si>
  <si>
    <t>Ставки</t>
  </si>
  <si>
    <t>Сумарна</t>
  </si>
  <si>
    <t>рейтингова</t>
  </si>
  <si>
    <t>оцінка</t>
  </si>
  <si>
    <t>Рейтинг</t>
  </si>
  <si>
    <t>універ.з</t>
  </si>
  <si>
    <t>розроб СТ.</t>
  </si>
  <si>
    <t>Підсумки за 2022 рік</t>
  </si>
  <si>
    <t>рейтинг за 2022 рік</t>
  </si>
  <si>
    <t>Фінансування</t>
  </si>
  <si>
    <t>за програмою</t>
  </si>
  <si>
    <t>ЕRASMUS</t>
  </si>
  <si>
    <t>Рейтинг кафедр 2022 р.</t>
  </si>
  <si>
    <t>Рейтинг факультетів 2022 р.</t>
  </si>
  <si>
    <t>Сумарна рейтингова оцінка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</si>
</sst>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0" borderId="5" xfId="0" applyFill="1" applyBorder="1"/>
    <xf numFmtId="0" fontId="0" fillId="0" borderId="7" xfId="0" applyFill="1" applyBorder="1"/>
    <xf numFmtId="0" fontId="0" fillId="3" borderId="1" xfId="0" applyFill="1" applyBorder="1" applyAlignment="1">
      <alignment horizontal="center" vertical="top"/>
    </xf>
    <xf numFmtId="0" fontId="0" fillId="3" borderId="7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0" borderId="1" xfId="0" applyNumberFormat="1" applyBorder="1"/>
    <xf numFmtId="2" fontId="0" fillId="6" borderId="1" xfId="0" applyNumberFormat="1" applyFill="1" applyBorder="1"/>
    <xf numFmtId="2" fontId="0" fillId="7" borderId="1" xfId="0" applyNumberFormat="1" applyFill="1" applyBorder="1"/>
    <xf numFmtId="2" fontId="0" fillId="8" borderId="1" xfId="0" applyNumberFormat="1" applyFill="1" applyBorder="1"/>
    <xf numFmtId="2" fontId="0" fillId="9" borderId="1" xfId="0" applyNumberFormat="1" applyFill="1" applyBorder="1"/>
    <xf numFmtId="0" fontId="0" fillId="0" borderId="8" xfId="0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6" xfId="0" applyBorder="1" applyAlignment="1">
      <alignment horizontal="center"/>
    </xf>
    <xf numFmtId="2" fontId="0" fillId="10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11" borderId="1" xfId="0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topLeftCell="L1" zoomScale="93" zoomScaleNormal="93" workbookViewId="0">
      <selection activeCell="X17" sqref="X17"/>
    </sheetView>
  </sheetViews>
  <sheetFormatPr defaultRowHeight="15" x14ac:dyDescent="0.25"/>
  <cols>
    <col min="1" max="1" width="4.7109375" customWidth="1"/>
    <col min="2" max="2" width="29.85546875" customWidth="1"/>
    <col min="3" max="3" width="11.28515625" customWidth="1"/>
    <col min="4" max="4" width="10" customWidth="1"/>
    <col min="5" max="5" width="10.7109375" customWidth="1"/>
    <col min="6" max="6" width="13" customWidth="1"/>
    <col min="7" max="7" width="11" customWidth="1"/>
    <col min="8" max="8" width="11.7109375" customWidth="1"/>
    <col min="9" max="9" width="15.28515625" customWidth="1"/>
    <col min="10" max="11" width="14.28515625" customWidth="1"/>
    <col min="12" max="12" width="13" customWidth="1"/>
    <col min="13" max="13" width="10.28515625" customWidth="1"/>
    <col min="14" max="14" width="14.140625" customWidth="1"/>
    <col min="15" max="15" width="10.28515625" customWidth="1"/>
    <col min="16" max="16" width="11.85546875" customWidth="1"/>
    <col min="17" max="18" width="11.7109375" customWidth="1"/>
    <col min="19" max="19" width="10.5703125" customWidth="1"/>
    <col min="20" max="20" width="10.42578125" customWidth="1"/>
    <col min="21" max="21" width="11.140625" customWidth="1"/>
    <col min="22" max="22" width="11.7109375" customWidth="1"/>
    <col min="23" max="23" width="10.7109375" customWidth="1"/>
    <col min="24" max="24" width="12.7109375" customWidth="1"/>
    <col min="25" max="25" width="15" customWidth="1"/>
    <col min="26" max="26" width="9.140625" customWidth="1"/>
  </cols>
  <sheetData>
    <row r="1" spans="1:26" x14ac:dyDescent="0.25">
      <c r="B1" t="s">
        <v>126</v>
      </c>
    </row>
    <row r="2" spans="1:26" x14ac:dyDescent="0.25">
      <c r="A2" s="33" t="s">
        <v>0</v>
      </c>
      <c r="B2" s="33"/>
      <c r="C2" s="30" t="s">
        <v>8</v>
      </c>
      <c r="D2" s="32"/>
      <c r="E2" s="31"/>
      <c r="F2" s="30" t="s">
        <v>13</v>
      </c>
      <c r="G2" s="32"/>
      <c r="H2" s="31"/>
      <c r="I2" s="30" t="s">
        <v>62</v>
      </c>
      <c r="J2" s="31"/>
      <c r="K2" s="30" t="s">
        <v>70</v>
      </c>
      <c r="L2" s="32"/>
      <c r="M2" s="32"/>
      <c r="N2" s="31"/>
      <c r="O2" s="30" t="s">
        <v>85</v>
      </c>
      <c r="P2" s="32"/>
      <c r="Q2" s="32"/>
      <c r="R2" s="32"/>
      <c r="S2" s="32"/>
      <c r="T2" s="32"/>
      <c r="U2" s="32"/>
      <c r="V2" s="32"/>
      <c r="W2" s="32"/>
      <c r="X2" s="31"/>
      <c r="Y2" s="24" t="s">
        <v>128</v>
      </c>
      <c r="Z2" s="1" t="s">
        <v>119</v>
      </c>
    </row>
    <row r="3" spans="1:26" x14ac:dyDescent="0.25">
      <c r="A3" s="33"/>
      <c r="B3" s="33"/>
      <c r="C3" s="1" t="s">
        <v>1</v>
      </c>
      <c r="D3" s="1" t="s">
        <v>5</v>
      </c>
      <c r="E3" s="1" t="s">
        <v>9</v>
      </c>
      <c r="F3" s="10" t="s">
        <v>54</v>
      </c>
      <c r="G3" s="10" t="s">
        <v>58</v>
      </c>
      <c r="H3" s="10" t="s">
        <v>59</v>
      </c>
      <c r="I3" s="10" t="s">
        <v>63</v>
      </c>
      <c r="J3" s="10" t="s">
        <v>67</v>
      </c>
      <c r="K3" s="10" t="s">
        <v>63</v>
      </c>
      <c r="L3" s="10" t="s">
        <v>74</v>
      </c>
      <c r="M3" s="10" t="s">
        <v>78</v>
      </c>
      <c r="N3" s="10" t="s">
        <v>82</v>
      </c>
      <c r="O3" s="10" t="s">
        <v>86</v>
      </c>
      <c r="P3" s="1" t="s">
        <v>86</v>
      </c>
      <c r="Q3" s="10" t="s">
        <v>93</v>
      </c>
      <c r="R3" s="10" t="s">
        <v>93</v>
      </c>
      <c r="S3" s="10" t="s">
        <v>98</v>
      </c>
      <c r="T3" s="1" t="s">
        <v>102</v>
      </c>
      <c r="U3" s="1" t="s">
        <v>104</v>
      </c>
      <c r="V3" s="10" t="s">
        <v>108</v>
      </c>
      <c r="W3" s="10" t="s">
        <v>112</v>
      </c>
      <c r="X3" s="10" t="s">
        <v>115</v>
      </c>
      <c r="Y3" s="5" t="s">
        <v>129</v>
      </c>
      <c r="Z3" s="2"/>
    </row>
    <row r="4" spans="1:26" x14ac:dyDescent="0.25">
      <c r="A4" s="33"/>
      <c r="B4" s="33"/>
      <c r="C4" s="2" t="s">
        <v>2</v>
      </c>
      <c r="D4" s="2" t="s">
        <v>6</v>
      </c>
      <c r="E4" s="2" t="s">
        <v>10</v>
      </c>
      <c r="F4" s="5" t="s">
        <v>55</v>
      </c>
      <c r="G4" s="5" t="s">
        <v>57</v>
      </c>
      <c r="H4" s="5" t="s">
        <v>60</v>
      </c>
      <c r="I4" s="5" t="s">
        <v>64</v>
      </c>
      <c r="J4" s="5" t="s">
        <v>68</v>
      </c>
      <c r="K4" s="5" t="s">
        <v>71</v>
      </c>
      <c r="L4" s="5" t="s">
        <v>75</v>
      </c>
      <c r="M4" s="5" t="s">
        <v>79</v>
      </c>
      <c r="N4" s="5" t="s">
        <v>83</v>
      </c>
      <c r="O4" s="5" t="s">
        <v>90</v>
      </c>
      <c r="P4" s="2" t="s">
        <v>87</v>
      </c>
      <c r="Q4" s="5" t="s">
        <v>94</v>
      </c>
      <c r="R4" s="5" t="s">
        <v>94</v>
      </c>
      <c r="S4" s="5" t="s">
        <v>99</v>
      </c>
      <c r="T4" s="2" t="s">
        <v>103</v>
      </c>
      <c r="U4" s="2" t="s">
        <v>105</v>
      </c>
      <c r="V4" s="5" t="s">
        <v>109</v>
      </c>
      <c r="W4" s="5" t="s">
        <v>113</v>
      </c>
      <c r="X4" s="5" t="s">
        <v>116</v>
      </c>
      <c r="Y4" s="5" t="s">
        <v>130</v>
      </c>
      <c r="Z4" s="2"/>
    </row>
    <row r="5" spans="1:26" x14ac:dyDescent="0.25">
      <c r="A5" s="33"/>
      <c r="B5" s="33"/>
      <c r="C5" s="2" t="s">
        <v>3</v>
      </c>
      <c r="D5" s="2" t="s">
        <v>7</v>
      </c>
      <c r="E5" s="2" t="s">
        <v>11</v>
      </c>
      <c r="F5" s="5" t="s">
        <v>56</v>
      </c>
      <c r="G5" s="5" t="s">
        <v>55</v>
      </c>
      <c r="H5" s="5" t="s">
        <v>61</v>
      </c>
      <c r="I5" s="5" t="s">
        <v>65</v>
      </c>
      <c r="J5" s="5" t="s">
        <v>69</v>
      </c>
      <c r="K5" s="5" t="s">
        <v>72</v>
      </c>
      <c r="L5" s="5" t="s">
        <v>76</v>
      </c>
      <c r="M5" s="5" t="s">
        <v>80</v>
      </c>
      <c r="N5" s="5" t="s">
        <v>84</v>
      </c>
      <c r="O5" s="5" t="s">
        <v>92</v>
      </c>
      <c r="P5" s="2" t="s">
        <v>124</v>
      </c>
      <c r="Q5" s="5" t="s">
        <v>95</v>
      </c>
      <c r="R5" s="5" t="s">
        <v>97</v>
      </c>
      <c r="S5" s="5" t="s">
        <v>100</v>
      </c>
      <c r="T5" s="2" t="s">
        <v>56</v>
      </c>
      <c r="U5" s="2" t="s">
        <v>106</v>
      </c>
      <c r="V5" s="5" t="s">
        <v>110</v>
      </c>
      <c r="W5" s="5" t="s">
        <v>114</v>
      </c>
      <c r="X5" s="5" t="s">
        <v>117</v>
      </c>
      <c r="Y5" s="5"/>
      <c r="Z5" s="2"/>
    </row>
    <row r="6" spans="1:26" ht="18" customHeight="1" x14ac:dyDescent="0.25">
      <c r="A6" s="33"/>
      <c r="B6" s="33"/>
      <c r="C6" s="3" t="s">
        <v>4</v>
      </c>
      <c r="D6" s="3"/>
      <c r="E6" s="3" t="s">
        <v>12</v>
      </c>
      <c r="F6" s="3"/>
      <c r="G6" s="3"/>
      <c r="H6" s="3"/>
      <c r="I6" s="11" t="s">
        <v>66</v>
      </c>
      <c r="J6" s="3"/>
      <c r="K6" s="11" t="s">
        <v>73</v>
      </c>
      <c r="L6" s="11" t="s">
        <v>77</v>
      </c>
      <c r="M6" s="11" t="s">
        <v>81</v>
      </c>
      <c r="N6" s="3"/>
      <c r="O6" s="11" t="s">
        <v>91</v>
      </c>
      <c r="P6" s="3" t="s">
        <v>125</v>
      </c>
      <c r="Q6" s="11" t="s">
        <v>96</v>
      </c>
      <c r="R6" s="3"/>
      <c r="S6" s="11" t="s">
        <v>101</v>
      </c>
      <c r="T6" s="3"/>
      <c r="U6" s="3" t="s">
        <v>107</v>
      </c>
      <c r="V6" s="11" t="s">
        <v>111</v>
      </c>
      <c r="W6" s="3"/>
      <c r="X6" s="11" t="s">
        <v>118</v>
      </c>
      <c r="Y6" s="11"/>
      <c r="Z6" s="3"/>
    </row>
    <row r="7" spans="1:26" ht="14.45" x14ac:dyDescent="0.3">
      <c r="A7" s="12">
        <v>1</v>
      </c>
      <c r="B7" s="12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  <c r="X7" s="13">
        <v>24</v>
      </c>
      <c r="Y7" s="13">
        <v>25</v>
      </c>
      <c r="Z7" s="13">
        <v>26</v>
      </c>
    </row>
    <row r="8" spans="1:26" x14ac:dyDescent="0.25">
      <c r="A8" s="9">
        <v>1</v>
      </c>
      <c r="B8" s="4" t="s">
        <v>14</v>
      </c>
      <c r="C8" s="34">
        <v>1</v>
      </c>
      <c r="D8" s="8"/>
      <c r="E8" s="34">
        <v>2</v>
      </c>
      <c r="F8" s="34">
        <v>1</v>
      </c>
      <c r="G8" s="8"/>
      <c r="H8" s="34">
        <v>1</v>
      </c>
      <c r="I8" s="8"/>
      <c r="J8" s="8"/>
      <c r="K8" s="8"/>
      <c r="L8" s="8"/>
      <c r="M8" s="8"/>
      <c r="N8" s="34">
        <v>3</v>
      </c>
      <c r="O8" s="8"/>
      <c r="P8" s="8"/>
      <c r="Q8" s="8"/>
      <c r="R8" s="8"/>
      <c r="S8" s="8"/>
      <c r="T8" s="34">
        <v>1</v>
      </c>
      <c r="U8" s="8"/>
      <c r="V8" s="8"/>
      <c r="W8" s="34">
        <v>1</v>
      </c>
      <c r="X8" s="8"/>
      <c r="Y8" s="8"/>
      <c r="Z8" s="8">
        <v>11.5</v>
      </c>
    </row>
    <row r="9" spans="1:26" x14ac:dyDescent="0.25">
      <c r="A9" s="9">
        <v>2</v>
      </c>
      <c r="B9" s="4" t="s">
        <v>15</v>
      </c>
      <c r="C9" s="8"/>
      <c r="D9" s="8">
        <v>3</v>
      </c>
      <c r="E9" s="8">
        <v>2</v>
      </c>
      <c r="F9" s="8">
        <v>3</v>
      </c>
      <c r="G9" s="8">
        <v>24</v>
      </c>
      <c r="H9" s="8"/>
      <c r="I9" s="8"/>
      <c r="J9" s="8"/>
      <c r="K9" s="8"/>
      <c r="L9" s="8"/>
      <c r="M9" s="8"/>
      <c r="N9" s="8">
        <v>37</v>
      </c>
      <c r="O9" s="8"/>
      <c r="P9" s="8"/>
      <c r="Q9" s="8"/>
      <c r="R9" s="8"/>
      <c r="S9" s="8"/>
      <c r="T9" s="8">
        <v>1</v>
      </c>
      <c r="U9" s="8"/>
      <c r="V9" s="8">
        <v>2</v>
      </c>
      <c r="W9" s="8"/>
      <c r="X9" s="8"/>
      <c r="Y9" s="8"/>
      <c r="Z9" s="8">
        <v>12.5</v>
      </c>
    </row>
    <row r="10" spans="1:26" x14ac:dyDescent="0.25">
      <c r="A10" s="9">
        <v>3</v>
      </c>
      <c r="B10" s="4" t="s">
        <v>16</v>
      </c>
      <c r="C10" s="8"/>
      <c r="D10" s="8"/>
      <c r="E10" s="34">
        <v>3</v>
      </c>
      <c r="F10" s="35">
        <v>1</v>
      </c>
      <c r="G10" s="35">
        <v>20</v>
      </c>
      <c r="H10" s="8"/>
      <c r="I10" s="8"/>
      <c r="J10" s="34">
        <v>3</v>
      </c>
      <c r="K10" s="8"/>
      <c r="L10" s="8"/>
      <c r="M10" s="8"/>
      <c r="N10" s="35">
        <v>7</v>
      </c>
      <c r="O10" s="8"/>
      <c r="P10" s="8"/>
      <c r="Q10" s="35">
        <v>1</v>
      </c>
      <c r="R10" s="8"/>
      <c r="S10" s="8"/>
      <c r="T10" s="8"/>
      <c r="U10" s="8"/>
      <c r="V10" s="8"/>
      <c r="W10" s="8"/>
      <c r="X10" s="8"/>
      <c r="Y10" s="8"/>
      <c r="Z10" s="8">
        <v>6.75</v>
      </c>
    </row>
    <row r="11" spans="1:26" x14ac:dyDescent="0.25">
      <c r="A11" s="9">
        <v>4</v>
      </c>
      <c r="B11" s="4" t="s">
        <v>17</v>
      </c>
      <c r="C11" s="34"/>
      <c r="D11" s="34"/>
      <c r="E11" s="34">
        <v>6</v>
      </c>
      <c r="F11" s="34">
        <v>3</v>
      </c>
      <c r="G11" s="34">
        <v>6</v>
      </c>
      <c r="H11" s="36">
        <v>1</v>
      </c>
      <c r="I11" s="34"/>
      <c r="J11" s="34"/>
      <c r="K11" s="34"/>
      <c r="L11" s="34"/>
      <c r="M11" s="34"/>
      <c r="N11" s="34"/>
      <c r="O11" s="34"/>
      <c r="P11" s="34">
        <v>2</v>
      </c>
      <c r="Q11" s="34"/>
      <c r="R11" s="34"/>
      <c r="S11" s="34"/>
      <c r="T11" s="34">
        <v>1</v>
      </c>
      <c r="U11" s="34"/>
      <c r="V11" s="34">
        <v>1</v>
      </c>
      <c r="W11" s="34"/>
      <c r="X11" s="34"/>
      <c r="Y11" s="8"/>
      <c r="Z11" s="8">
        <v>12</v>
      </c>
    </row>
    <row r="12" spans="1:26" x14ac:dyDescent="0.25">
      <c r="A12" s="9">
        <v>5</v>
      </c>
      <c r="B12" s="4" t="s">
        <v>18</v>
      </c>
      <c r="C12" s="8"/>
      <c r="D12" s="35">
        <v>6</v>
      </c>
      <c r="E12" s="8"/>
      <c r="F12" s="8"/>
      <c r="G12" s="8"/>
      <c r="H12" s="35">
        <v>2</v>
      </c>
      <c r="I12" s="8"/>
      <c r="J12" s="8"/>
      <c r="K12" s="8"/>
      <c r="L12" s="35">
        <v>1</v>
      </c>
      <c r="M12" s="8"/>
      <c r="N12" s="8"/>
      <c r="O12" s="8"/>
      <c r="P12" s="34">
        <v>1</v>
      </c>
      <c r="Q12" s="8"/>
      <c r="R12" s="8"/>
      <c r="S12" s="8"/>
      <c r="T12" s="8"/>
      <c r="U12" s="8"/>
      <c r="V12" s="36">
        <v>1</v>
      </c>
      <c r="W12" s="36">
        <v>1</v>
      </c>
      <c r="X12" s="8"/>
      <c r="Y12" s="8"/>
      <c r="Z12" s="8">
        <v>11</v>
      </c>
    </row>
    <row r="13" spans="1:26" x14ac:dyDescent="0.25">
      <c r="A13" s="9">
        <v>6</v>
      </c>
      <c r="B13" s="4" t="s">
        <v>19</v>
      </c>
      <c r="C13" s="34">
        <v>1</v>
      </c>
      <c r="D13" s="8"/>
      <c r="E13" s="35">
        <v>15</v>
      </c>
      <c r="F13" s="8"/>
      <c r="G13" s="37">
        <v>52</v>
      </c>
      <c r="H13" s="34">
        <v>1</v>
      </c>
      <c r="I13" s="8"/>
      <c r="J13" s="34">
        <v>4</v>
      </c>
      <c r="K13" s="8"/>
      <c r="L13" s="8"/>
      <c r="M13" s="8"/>
      <c r="N13" s="35">
        <v>2</v>
      </c>
      <c r="O13" s="8"/>
      <c r="P13" s="8"/>
      <c r="Q13" s="35">
        <v>1</v>
      </c>
      <c r="R13" s="8"/>
      <c r="S13" s="8"/>
      <c r="T13" s="35">
        <v>2</v>
      </c>
      <c r="U13" s="34">
        <v>1</v>
      </c>
      <c r="V13" s="8"/>
      <c r="W13" s="8"/>
      <c r="X13" s="8"/>
      <c r="Y13" s="8">
        <v>3242.1</v>
      </c>
      <c r="Z13" s="8">
        <v>10.5</v>
      </c>
    </row>
    <row r="14" spans="1:26" x14ac:dyDescent="0.25">
      <c r="A14" s="9">
        <v>7</v>
      </c>
      <c r="B14" s="4" t="s">
        <v>20</v>
      </c>
      <c r="C14" s="8"/>
      <c r="D14" s="8"/>
      <c r="E14" s="34">
        <v>2</v>
      </c>
      <c r="F14" s="34">
        <v>4</v>
      </c>
      <c r="G14" s="34">
        <v>23</v>
      </c>
      <c r="H14" s="34">
        <v>2</v>
      </c>
      <c r="I14" s="8"/>
      <c r="J14" s="34">
        <v>4</v>
      </c>
      <c r="K14" s="8"/>
      <c r="L14" s="8"/>
      <c r="M14" s="8"/>
      <c r="N14" s="34">
        <v>12</v>
      </c>
      <c r="O14" s="8"/>
      <c r="P14" s="34">
        <v>2</v>
      </c>
      <c r="Q14" s="8"/>
      <c r="R14" s="8"/>
      <c r="S14" s="8"/>
      <c r="T14" s="8"/>
      <c r="U14" s="8"/>
      <c r="V14" s="8"/>
      <c r="W14" s="8"/>
      <c r="X14" s="8"/>
      <c r="Y14" s="8"/>
      <c r="Z14" s="8">
        <v>4</v>
      </c>
    </row>
    <row r="15" spans="1:26" x14ac:dyDescent="0.25">
      <c r="B15" s="6" t="s">
        <v>21</v>
      </c>
      <c r="C15" s="16">
        <f t="shared" ref="C15:Y15" si="0">SUM(C8:C14)</f>
        <v>2</v>
      </c>
      <c r="D15" s="16">
        <f t="shared" si="0"/>
        <v>9</v>
      </c>
      <c r="E15" s="16">
        <f t="shared" si="0"/>
        <v>30</v>
      </c>
      <c r="F15" s="16">
        <f t="shared" si="0"/>
        <v>12</v>
      </c>
      <c r="G15" s="16">
        <f t="shared" si="0"/>
        <v>125</v>
      </c>
      <c r="H15" s="16">
        <f t="shared" si="0"/>
        <v>7</v>
      </c>
      <c r="I15" s="16">
        <f t="shared" si="0"/>
        <v>0</v>
      </c>
      <c r="J15" s="16">
        <f t="shared" si="0"/>
        <v>11</v>
      </c>
      <c r="K15" s="16">
        <f t="shared" si="0"/>
        <v>0</v>
      </c>
      <c r="L15" s="16">
        <f t="shared" si="0"/>
        <v>1</v>
      </c>
      <c r="M15" s="16">
        <f t="shared" si="0"/>
        <v>0</v>
      </c>
      <c r="N15" s="16">
        <f t="shared" si="0"/>
        <v>61</v>
      </c>
      <c r="O15" s="16">
        <f t="shared" si="0"/>
        <v>0</v>
      </c>
      <c r="P15" s="16">
        <f t="shared" si="0"/>
        <v>5</v>
      </c>
      <c r="Q15" s="16">
        <f t="shared" si="0"/>
        <v>2</v>
      </c>
      <c r="R15" s="16">
        <f t="shared" si="0"/>
        <v>0</v>
      </c>
      <c r="S15" s="16">
        <f t="shared" si="0"/>
        <v>0</v>
      </c>
      <c r="T15" s="16">
        <f t="shared" si="0"/>
        <v>5</v>
      </c>
      <c r="U15" s="16">
        <f t="shared" si="0"/>
        <v>1</v>
      </c>
      <c r="V15" s="16">
        <f t="shared" si="0"/>
        <v>4</v>
      </c>
      <c r="W15" s="16">
        <f t="shared" si="0"/>
        <v>2</v>
      </c>
      <c r="X15" s="16">
        <f t="shared" si="0"/>
        <v>0</v>
      </c>
      <c r="Y15" s="16">
        <f t="shared" si="0"/>
        <v>3242.1</v>
      </c>
      <c r="Z15" s="16">
        <f>SUM(Z8:Z14)</f>
        <v>68.25</v>
      </c>
    </row>
    <row r="16" spans="1:26" x14ac:dyDescent="0.25">
      <c r="A16" s="7">
        <v>8</v>
      </c>
      <c r="B16" s="4" t="s">
        <v>22</v>
      </c>
      <c r="C16" s="8"/>
      <c r="D16" s="8"/>
      <c r="E16" s="8">
        <v>3</v>
      </c>
      <c r="F16" s="8">
        <v>12</v>
      </c>
      <c r="G16" s="8">
        <v>11</v>
      </c>
      <c r="H16" s="8">
        <v>1</v>
      </c>
      <c r="I16" s="8"/>
      <c r="J16" s="8">
        <v>1</v>
      </c>
      <c r="K16" s="8"/>
      <c r="L16" s="8">
        <v>3</v>
      </c>
      <c r="M16" s="8"/>
      <c r="N16" s="8">
        <v>24</v>
      </c>
      <c r="O16" s="8"/>
      <c r="P16" s="8">
        <v>1</v>
      </c>
      <c r="Q16" s="8"/>
      <c r="R16" s="8"/>
      <c r="S16" s="8"/>
      <c r="T16" s="8"/>
      <c r="U16" s="8"/>
      <c r="V16" s="8">
        <v>1</v>
      </c>
      <c r="W16" s="8"/>
      <c r="X16" s="8"/>
      <c r="Y16" s="8"/>
      <c r="Z16" s="8">
        <v>13</v>
      </c>
    </row>
    <row r="17" spans="1:26" x14ac:dyDescent="0.25">
      <c r="A17" s="7">
        <v>9</v>
      </c>
      <c r="B17" s="4" t="s">
        <v>23</v>
      </c>
      <c r="C17" s="8"/>
      <c r="D17" s="8"/>
      <c r="E17" s="8">
        <v>2</v>
      </c>
      <c r="F17" s="8">
        <v>6</v>
      </c>
      <c r="G17" s="8">
        <v>33</v>
      </c>
      <c r="H17" s="8"/>
      <c r="I17" s="8"/>
      <c r="J17" s="8">
        <v>3</v>
      </c>
      <c r="K17" s="8">
        <v>1</v>
      </c>
      <c r="L17" s="8">
        <v>13</v>
      </c>
      <c r="M17" s="8"/>
      <c r="N17" s="8">
        <v>6</v>
      </c>
      <c r="O17" s="8">
        <v>2</v>
      </c>
      <c r="P17" s="8">
        <v>1</v>
      </c>
      <c r="Q17" s="8"/>
      <c r="R17" s="8"/>
      <c r="S17" s="8">
        <v>1</v>
      </c>
      <c r="T17" s="8">
        <v>1</v>
      </c>
      <c r="U17" s="8"/>
      <c r="V17" s="8">
        <v>2</v>
      </c>
      <c r="W17" s="8"/>
      <c r="X17" s="8"/>
      <c r="Y17" s="8">
        <v>1360.8979999999999</v>
      </c>
      <c r="Z17" s="8">
        <v>9</v>
      </c>
    </row>
    <row r="18" spans="1:26" x14ac:dyDescent="0.25">
      <c r="A18" s="7">
        <v>10</v>
      </c>
      <c r="B18" s="4" t="s">
        <v>24</v>
      </c>
      <c r="C18" s="8">
        <v>2</v>
      </c>
      <c r="D18" s="8">
        <v>1</v>
      </c>
      <c r="E18" s="8">
        <v>4</v>
      </c>
      <c r="F18" s="8">
        <v>14</v>
      </c>
      <c r="G18" s="8">
        <v>22</v>
      </c>
      <c r="H18" s="8">
        <v>2</v>
      </c>
      <c r="I18" s="8"/>
      <c r="J18" s="8">
        <v>2</v>
      </c>
      <c r="K18" s="8"/>
      <c r="L18" s="8">
        <v>1</v>
      </c>
      <c r="M18" s="8"/>
      <c r="N18" s="8">
        <v>1</v>
      </c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>
        <v>5.25</v>
      </c>
    </row>
    <row r="19" spans="1:26" x14ac:dyDescent="0.25">
      <c r="A19" s="7">
        <v>11</v>
      </c>
      <c r="B19" s="4" t="s">
        <v>25</v>
      </c>
      <c r="C19" s="8">
        <v>3</v>
      </c>
      <c r="D19" s="8">
        <v>8</v>
      </c>
      <c r="E19" s="8">
        <v>27</v>
      </c>
      <c r="F19" s="8">
        <v>1</v>
      </c>
      <c r="G19" s="8">
        <v>17</v>
      </c>
      <c r="H19" s="8"/>
      <c r="I19" s="8"/>
      <c r="J19" s="8"/>
      <c r="K19" s="8">
        <v>1</v>
      </c>
      <c r="L19" s="8">
        <v>42</v>
      </c>
      <c r="M19" s="8"/>
      <c r="N19" s="8">
        <v>9</v>
      </c>
      <c r="O19" s="8">
        <v>7</v>
      </c>
      <c r="P19" s="8">
        <v>8</v>
      </c>
      <c r="Q19" s="8">
        <v>0</v>
      </c>
      <c r="R19" s="8"/>
      <c r="S19" s="8"/>
      <c r="T19" s="8">
        <v>1</v>
      </c>
      <c r="U19" s="8"/>
      <c r="V19" s="8">
        <v>3</v>
      </c>
      <c r="W19" s="8"/>
      <c r="X19" s="8"/>
      <c r="Y19" s="8"/>
      <c r="Z19" s="8">
        <v>17.5</v>
      </c>
    </row>
    <row r="20" spans="1:26" x14ac:dyDescent="0.25">
      <c r="A20" s="7">
        <v>12</v>
      </c>
      <c r="B20" s="4" t="s">
        <v>26</v>
      </c>
      <c r="C20" s="8">
        <v>2</v>
      </c>
      <c r="D20" s="8"/>
      <c r="E20" s="8">
        <v>2</v>
      </c>
      <c r="F20" s="8">
        <v>5</v>
      </c>
      <c r="G20" s="8">
        <v>15</v>
      </c>
      <c r="H20" s="8">
        <v>1</v>
      </c>
      <c r="I20" s="8"/>
      <c r="J20" s="8"/>
      <c r="K20" s="8"/>
      <c r="L20" s="8"/>
      <c r="M20" s="8"/>
      <c r="N20" s="8"/>
      <c r="O20" s="8">
        <v>1</v>
      </c>
      <c r="P20" s="8"/>
      <c r="Q20" s="8"/>
      <c r="R20" s="8">
        <v>1</v>
      </c>
      <c r="S20" s="8"/>
      <c r="T20" s="8"/>
      <c r="U20" s="8"/>
      <c r="V20" s="8"/>
      <c r="W20" s="8">
        <v>1</v>
      </c>
      <c r="X20" s="8"/>
      <c r="Y20" s="8"/>
      <c r="Z20" s="8">
        <v>5.75</v>
      </c>
    </row>
    <row r="21" spans="1:26" x14ac:dyDescent="0.25">
      <c r="A21" s="7">
        <v>13</v>
      </c>
      <c r="B21" s="4" t="s">
        <v>27</v>
      </c>
      <c r="C21" s="8"/>
      <c r="D21" s="8"/>
      <c r="E21" s="8"/>
      <c r="F21" s="8">
        <v>1</v>
      </c>
      <c r="G21" s="8">
        <v>18</v>
      </c>
      <c r="H21" s="8">
        <v>1</v>
      </c>
      <c r="I21" s="8">
        <v>1</v>
      </c>
      <c r="J21" s="8"/>
      <c r="K21" s="8"/>
      <c r="L21" s="8"/>
      <c r="M21" s="8"/>
      <c r="N21" s="8">
        <v>2</v>
      </c>
      <c r="O21" s="8">
        <v>1</v>
      </c>
      <c r="P21" s="8"/>
      <c r="Q21" s="8"/>
      <c r="R21" s="8"/>
      <c r="S21" s="8"/>
      <c r="T21" s="8">
        <v>1</v>
      </c>
      <c r="U21" s="8"/>
      <c r="V21" s="8">
        <v>1</v>
      </c>
      <c r="W21" s="8">
        <v>1</v>
      </c>
      <c r="X21" s="8"/>
      <c r="Y21" s="8"/>
      <c r="Z21" s="8">
        <v>3.5</v>
      </c>
    </row>
    <row r="22" spans="1:26" x14ac:dyDescent="0.25">
      <c r="A22" s="7">
        <v>14</v>
      </c>
      <c r="B22" s="4" t="s">
        <v>28</v>
      </c>
      <c r="C22" s="8">
        <v>2</v>
      </c>
      <c r="D22" s="8">
        <v>3</v>
      </c>
      <c r="E22" s="8">
        <v>3</v>
      </c>
      <c r="F22" s="8">
        <v>3</v>
      </c>
      <c r="G22" s="8">
        <v>11</v>
      </c>
      <c r="H22" s="8"/>
      <c r="I22" s="8"/>
      <c r="J22" s="8"/>
      <c r="K22" s="8">
        <v>1</v>
      </c>
      <c r="L22" s="8"/>
      <c r="M22" s="8"/>
      <c r="N22" s="8">
        <v>6</v>
      </c>
      <c r="O22" s="8">
        <v>1</v>
      </c>
      <c r="P22" s="8">
        <v>1</v>
      </c>
      <c r="Q22" s="8">
        <v>0</v>
      </c>
      <c r="R22" s="8"/>
      <c r="S22" s="8"/>
      <c r="T22" s="8"/>
      <c r="U22" s="8"/>
      <c r="V22" s="8">
        <v>1</v>
      </c>
      <c r="W22" s="8">
        <v>6</v>
      </c>
      <c r="X22" s="8"/>
      <c r="Y22" s="8"/>
      <c r="Z22" s="8">
        <v>8.25</v>
      </c>
    </row>
    <row r="23" spans="1:26" x14ac:dyDescent="0.25">
      <c r="B23" s="6" t="s">
        <v>29</v>
      </c>
      <c r="C23" s="17">
        <f t="shared" ref="C23:Y23" si="1">SUM(C16:C22)</f>
        <v>9</v>
      </c>
      <c r="D23" s="17">
        <f t="shared" si="1"/>
        <v>12</v>
      </c>
      <c r="E23" s="17">
        <f t="shared" si="1"/>
        <v>41</v>
      </c>
      <c r="F23" s="17">
        <f t="shared" si="1"/>
        <v>42</v>
      </c>
      <c r="G23" s="17">
        <f t="shared" si="1"/>
        <v>127</v>
      </c>
      <c r="H23" s="17">
        <f t="shared" si="1"/>
        <v>5</v>
      </c>
      <c r="I23" s="17">
        <f t="shared" si="1"/>
        <v>1</v>
      </c>
      <c r="J23" s="17">
        <f t="shared" si="1"/>
        <v>6</v>
      </c>
      <c r="K23" s="17">
        <f t="shared" si="1"/>
        <v>3</v>
      </c>
      <c r="L23" s="17">
        <f t="shared" si="1"/>
        <v>59</v>
      </c>
      <c r="M23" s="17">
        <f t="shared" si="1"/>
        <v>0</v>
      </c>
      <c r="N23" s="17">
        <f t="shared" si="1"/>
        <v>48</v>
      </c>
      <c r="O23" s="17">
        <f t="shared" si="1"/>
        <v>12</v>
      </c>
      <c r="P23" s="17">
        <f t="shared" si="1"/>
        <v>11</v>
      </c>
      <c r="Q23" s="17">
        <f t="shared" si="1"/>
        <v>0</v>
      </c>
      <c r="R23" s="17">
        <f t="shared" si="1"/>
        <v>1</v>
      </c>
      <c r="S23" s="17">
        <f t="shared" si="1"/>
        <v>1</v>
      </c>
      <c r="T23" s="17">
        <f t="shared" si="1"/>
        <v>3</v>
      </c>
      <c r="U23" s="17">
        <f t="shared" si="1"/>
        <v>0</v>
      </c>
      <c r="V23" s="17">
        <f t="shared" si="1"/>
        <v>8</v>
      </c>
      <c r="W23" s="17">
        <f t="shared" si="1"/>
        <v>8</v>
      </c>
      <c r="X23" s="17">
        <f t="shared" si="1"/>
        <v>0</v>
      </c>
      <c r="Y23" s="17">
        <f t="shared" si="1"/>
        <v>1360.8979999999999</v>
      </c>
      <c r="Z23" s="17">
        <f>SUM(Z16:Z22)</f>
        <v>62.25</v>
      </c>
    </row>
    <row r="24" spans="1:26" x14ac:dyDescent="0.25">
      <c r="A24" s="9">
        <v>15</v>
      </c>
      <c r="B24" s="4" t="s">
        <v>30</v>
      </c>
      <c r="C24" s="8">
        <v>1</v>
      </c>
      <c r="D24" s="8">
        <v>29</v>
      </c>
      <c r="E24" s="8"/>
      <c r="F24" s="8">
        <v>3</v>
      </c>
      <c r="G24" s="8">
        <v>39</v>
      </c>
      <c r="H24" s="8">
        <v>11</v>
      </c>
      <c r="I24" s="8"/>
      <c r="J24" s="8"/>
      <c r="K24" s="8"/>
      <c r="L24" s="8">
        <v>1</v>
      </c>
      <c r="M24" s="8"/>
      <c r="N24" s="8">
        <v>29</v>
      </c>
      <c r="O24" s="8">
        <v>4</v>
      </c>
      <c r="P24" s="8"/>
      <c r="Q24" s="8">
        <v>1</v>
      </c>
      <c r="R24" s="8">
        <v>1</v>
      </c>
      <c r="S24" s="8"/>
      <c r="T24" s="8"/>
      <c r="U24" s="8"/>
      <c r="V24" s="8"/>
      <c r="W24" s="8"/>
      <c r="X24" s="8"/>
      <c r="Y24" s="8"/>
      <c r="Z24" s="8">
        <v>19.75</v>
      </c>
    </row>
    <row r="25" spans="1:26" x14ac:dyDescent="0.25">
      <c r="A25" s="9">
        <v>16</v>
      </c>
      <c r="B25" s="4" t="s">
        <v>31</v>
      </c>
      <c r="C25" s="8">
        <v>2</v>
      </c>
      <c r="D25" s="8">
        <v>8</v>
      </c>
      <c r="E25" s="8">
        <v>11</v>
      </c>
      <c r="F25" s="8">
        <v>1</v>
      </c>
      <c r="G25" s="8">
        <v>56</v>
      </c>
      <c r="H25" s="8">
        <v>2</v>
      </c>
      <c r="I25" s="8"/>
      <c r="J25" s="8">
        <v>20</v>
      </c>
      <c r="K25" s="8"/>
      <c r="L25" s="8"/>
      <c r="M25" s="8"/>
      <c r="N25" s="8">
        <v>15</v>
      </c>
      <c r="O25" s="8"/>
      <c r="P25" s="8"/>
      <c r="Q25" s="8">
        <v>1</v>
      </c>
      <c r="R25" s="8"/>
      <c r="S25" s="8"/>
      <c r="T25" s="8">
        <v>2</v>
      </c>
      <c r="U25" s="8"/>
      <c r="V25" s="8"/>
      <c r="W25" s="8"/>
      <c r="X25" s="8"/>
      <c r="Y25" s="8"/>
      <c r="Z25" s="8">
        <v>10.25</v>
      </c>
    </row>
    <row r="26" spans="1:26" x14ac:dyDescent="0.25">
      <c r="A26" s="9">
        <v>17</v>
      </c>
      <c r="B26" s="4" t="s">
        <v>32</v>
      </c>
      <c r="C26" s="8">
        <v>2</v>
      </c>
      <c r="D26" s="8">
        <v>17</v>
      </c>
      <c r="E26" s="8">
        <v>8</v>
      </c>
      <c r="F26" s="8"/>
      <c r="G26" s="8">
        <v>21</v>
      </c>
      <c r="H26" s="8"/>
      <c r="I26" s="8">
        <v>1</v>
      </c>
      <c r="J26" s="8">
        <v>3</v>
      </c>
      <c r="K26" s="8">
        <v>2</v>
      </c>
      <c r="L26" s="8">
        <v>26</v>
      </c>
      <c r="M26" s="8"/>
      <c r="N26" s="8">
        <v>32</v>
      </c>
      <c r="O26" s="8"/>
      <c r="P26" s="8"/>
      <c r="Q26" s="8"/>
      <c r="R26" s="8"/>
      <c r="S26" s="8"/>
      <c r="T26" s="8"/>
      <c r="U26" s="8"/>
      <c r="V26" s="8">
        <v>2</v>
      </c>
      <c r="W26" s="8"/>
      <c r="X26" s="8"/>
      <c r="Y26" s="8"/>
      <c r="Z26" s="8">
        <v>10.75</v>
      </c>
    </row>
    <row r="27" spans="1:26" x14ac:dyDescent="0.25">
      <c r="A27" s="9">
        <v>18</v>
      </c>
      <c r="B27" s="4" t="s">
        <v>33</v>
      </c>
      <c r="C27" s="8"/>
      <c r="D27" s="8">
        <v>2</v>
      </c>
      <c r="E27" s="8">
        <v>24</v>
      </c>
      <c r="F27" s="8">
        <v>1</v>
      </c>
      <c r="G27" s="8">
        <v>29</v>
      </c>
      <c r="H27" s="8">
        <v>2</v>
      </c>
      <c r="I27" s="8">
        <v>1</v>
      </c>
      <c r="J27" s="8"/>
      <c r="K27" s="8"/>
      <c r="L27" s="8">
        <v>1</v>
      </c>
      <c r="M27" s="8"/>
      <c r="N27" s="8"/>
      <c r="O27" s="8">
        <v>2</v>
      </c>
      <c r="P27" s="8"/>
      <c r="Q27" s="8"/>
      <c r="R27" s="8"/>
      <c r="S27" s="8"/>
      <c r="T27" s="8"/>
      <c r="U27" s="8"/>
      <c r="V27" s="8">
        <v>1</v>
      </c>
      <c r="W27" s="8"/>
      <c r="X27" s="8"/>
      <c r="Y27" s="8"/>
      <c r="Z27" s="8">
        <v>8</v>
      </c>
    </row>
    <row r="28" spans="1:26" x14ac:dyDescent="0.25">
      <c r="A28" s="9">
        <v>19</v>
      </c>
      <c r="B28" s="4" t="s">
        <v>34</v>
      </c>
      <c r="C28" s="8"/>
      <c r="D28" s="8">
        <v>3</v>
      </c>
      <c r="E28" s="8"/>
      <c r="F28" s="8">
        <v>6</v>
      </c>
      <c r="G28" s="8">
        <v>18</v>
      </c>
      <c r="H28" s="8">
        <v>3</v>
      </c>
      <c r="I28" s="8"/>
      <c r="J28" s="8"/>
      <c r="K28" s="8"/>
      <c r="L28" s="8">
        <v>13</v>
      </c>
      <c r="M28" s="8"/>
      <c r="N28" s="8">
        <v>4</v>
      </c>
      <c r="O28" s="8"/>
      <c r="P28" s="8"/>
      <c r="Q28" s="8"/>
      <c r="R28" s="8"/>
      <c r="S28" s="8"/>
      <c r="T28" s="8"/>
      <c r="U28" s="8"/>
      <c r="V28" s="8"/>
      <c r="W28" s="8">
        <v>3</v>
      </c>
      <c r="X28" s="8"/>
      <c r="Y28" s="8"/>
      <c r="Z28" s="8">
        <v>7.25</v>
      </c>
    </row>
    <row r="29" spans="1:26" x14ac:dyDescent="0.25">
      <c r="A29" s="9">
        <v>20</v>
      </c>
      <c r="B29" s="4" t="s">
        <v>35</v>
      </c>
      <c r="C29" s="8">
        <v>1</v>
      </c>
      <c r="D29" s="8"/>
      <c r="E29" s="8">
        <v>14</v>
      </c>
      <c r="F29" s="8">
        <v>2</v>
      </c>
      <c r="G29" s="8">
        <v>7</v>
      </c>
      <c r="H29" s="8"/>
      <c r="I29" s="8">
        <v>1</v>
      </c>
      <c r="J29" s="8">
        <v>24</v>
      </c>
      <c r="K29" s="8">
        <v>1</v>
      </c>
      <c r="L29" s="8">
        <v>71</v>
      </c>
      <c r="M29" s="8"/>
      <c r="N29" s="8">
        <v>80</v>
      </c>
      <c r="O29" s="8"/>
      <c r="P29" s="8"/>
      <c r="Q29" s="8"/>
      <c r="R29" s="8"/>
      <c r="S29" s="8"/>
      <c r="T29" s="8">
        <v>1</v>
      </c>
      <c r="U29" s="8">
        <v>1</v>
      </c>
      <c r="V29" s="8">
        <v>8</v>
      </c>
      <c r="W29" s="8"/>
      <c r="X29" s="8"/>
      <c r="Y29" s="8"/>
      <c r="Z29" s="8">
        <v>11.25</v>
      </c>
    </row>
    <row r="30" spans="1:26" x14ac:dyDescent="0.25">
      <c r="A30" s="9">
        <v>21</v>
      </c>
      <c r="B30" s="4" t="s">
        <v>36</v>
      </c>
      <c r="C30" s="8"/>
      <c r="D30" s="8"/>
      <c r="E30" s="8"/>
      <c r="F30" s="8">
        <v>13</v>
      </c>
      <c r="G30" s="8">
        <v>41</v>
      </c>
      <c r="H30" s="8"/>
      <c r="I30" s="8"/>
      <c r="J30" s="8">
        <v>2</v>
      </c>
      <c r="K30" s="8">
        <v>1</v>
      </c>
      <c r="L30" s="8"/>
      <c r="M30" s="8"/>
      <c r="N30" s="8">
        <v>8</v>
      </c>
      <c r="O30" s="8"/>
      <c r="P30" s="8"/>
      <c r="Q30" s="8">
        <v>0</v>
      </c>
      <c r="R30" s="8"/>
      <c r="S30" s="8"/>
      <c r="T30" s="8"/>
      <c r="U30" s="8"/>
      <c r="V30" s="8">
        <v>2</v>
      </c>
      <c r="W30" s="8"/>
      <c r="X30" s="8"/>
      <c r="Y30" s="8"/>
      <c r="Z30" s="8">
        <v>10.75</v>
      </c>
    </row>
    <row r="31" spans="1:26" x14ac:dyDescent="0.25">
      <c r="B31" s="6" t="s">
        <v>37</v>
      </c>
      <c r="C31" s="17">
        <f t="shared" ref="C31:Y31" si="2">SUM(C24:C30)</f>
        <v>6</v>
      </c>
      <c r="D31" s="17">
        <f t="shared" si="2"/>
        <v>59</v>
      </c>
      <c r="E31" s="17">
        <f t="shared" si="2"/>
        <v>57</v>
      </c>
      <c r="F31" s="17">
        <f t="shared" si="2"/>
        <v>26</v>
      </c>
      <c r="G31" s="17">
        <f t="shared" si="2"/>
        <v>211</v>
      </c>
      <c r="H31" s="17">
        <f t="shared" si="2"/>
        <v>18</v>
      </c>
      <c r="I31" s="17">
        <f t="shared" si="2"/>
        <v>3</v>
      </c>
      <c r="J31" s="17">
        <f t="shared" si="2"/>
        <v>49</v>
      </c>
      <c r="K31" s="17">
        <f t="shared" si="2"/>
        <v>4</v>
      </c>
      <c r="L31" s="17">
        <f t="shared" si="2"/>
        <v>112</v>
      </c>
      <c r="M31" s="17">
        <f t="shared" si="2"/>
        <v>0</v>
      </c>
      <c r="N31" s="17">
        <f t="shared" si="2"/>
        <v>168</v>
      </c>
      <c r="O31" s="17">
        <f t="shared" si="2"/>
        <v>6</v>
      </c>
      <c r="P31" s="17">
        <f t="shared" si="2"/>
        <v>0</v>
      </c>
      <c r="Q31" s="17">
        <f t="shared" si="2"/>
        <v>2</v>
      </c>
      <c r="R31" s="17">
        <f t="shared" si="2"/>
        <v>1</v>
      </c>
      <c r="S31" s="17">
        <f t="shared" si="2"/>
        <v>0</v>
      </c>
      <c r="T31" s="17">
        <f t="shared" si="2"/>
        <v>3</v>
      </c>
      <c r="U31" s="17">
        <f t="shared" si="2"/>
        <v>1</v>
      </c>
      <c r="V31" s="17">
        <f t="shared" si="2"/>
        <v>13</v>
      </c>
      <c r="W31" s="17">
        <f t="shared" si="2"/>
        <v>3</v>
      </c>
      <c r="X31" s="17">
        <f t="shared" si="2"/>
        <v>0</v>
      </c>
      <c r="Y31" s="17">
        <f t="shared" si="2"/>
        <v>0</v>
      </c>
      <c r="Z31" s="17">
        <f>SUM(Z24:Z30)</f>
        <v>78</v>
      </c>
    </row>
    <row r="32" spans="1:26" x14ac:dyDescent="0.25">
      <c r="A32" s="9">
        <v>22</v>
      </c>
      <c r="B32" s="4" t="s">
        <v>38</v>
      </c>
      <c r="C32" s="8"/>
      <c r="D32" s="8"/>
      <c r="E32" s="8">
        <v>7</v>
      </c>
      <c r="F32" s="8">
        <v>21</v>
      </c>
      <c r="G32" s="8">
        <v>21</v>
      </c>
      <c r="H32" s="8"/>
      <c r="I32" s="8"/>
      <c r="J32" s="8">
        <v>21</v>
      </c>
      <c r="K32" s="8">
        <v>1</v>
      </c>
      <c r="L32" s="8">
        <v>63</v>
      </c>
      <c r="M32" s="8"/>
      <c r="N32" s="8"/>
      <c r="O32" s="8">
        <v>4</v>
      </c>
      <c r="P32" s="8"/>
      <c r="Q32" s="8">
        <v>1</v>
      </c>
      <c r="R32" s="8"/>
      <c r="S32" s="8"/>
      <c r="T32" s="8"/>
      <c r="U32" s="8"/>
      <c r="V32" s="8">
        <v>3</v>
      </c>
      <c r="W32" s="8"/>
      <c r="X32" s="8"/>
      <c r="Y32" s="8"/>
      <c r="Z32" s="8">
        <v>9.75</v>
      </c>
    </row>
    <row r="33" spans="1:26" x14ac:dyDescent="0.25">
      <c r="A33" s="9">
        <v>23</v>
      </c>
      <c r="B33" s="4" t="s">
        <v>39</v>
      </c>
      <c r="C33" s="8">
        <v>3</v>
      </c>
      <c r="D33" s="8">
        <v>12</v>
      </c>
      <c r="E33" s="8">
        <v>14</v>
      </c>
      <c r="F33" s="8">
        <v>17</v>
      </c>
      <c r="G33" s="8">
        <v>14</v>
      </c>
      <c r="H33" s="8">
        <v>1</v>
      </c>
      <c r="I33" s="8"/>
      <c r="J33" s="8">
        <v>24</v>
      </c>
      <c r="K33" s="8">
        <v>1</v>
      </c>
      <c r="L33" s="8">
        <v>90</v>
      </c>
      <c r="M33" s="8"/>
      <c r="N33" s="8">
        <v>142</v>
      </c>
      <c r="O33" s="8">
        <v>2</v>
      </c>
      <c r="P33" s="8">
        <v>1</v>
      </c>
      <c r="Q33" s="8"/>
      <c r="R33" s="8"/>
      <c r="S33" s="8"/>
      <c r="T33" s="8"/>
      <c r="U33" s="8">
        <v>2</v>
      </c>
      <c r="V33" s="8">
        <v>11</v>
      </c>
      <c r="W33" s="8"/>
      <c r="X33" s="8">
        <v>1</v>
      </c>
      <c r="Y33" s="8"/>
      <c r="Z33" s="8">
        <v>13</v>
      </c>
    </row>
    <row r="34" spans="1:26" x14ac:dyDescent="0.25">
      <c r="A34" s="9">
        <v>24</v>
      </c>
      <c r="B34" s="4" t="s">
        <v>40</v>
      </c>
      <c r="C34" s="8">
        <v>3</v>
      </c>
      <c r="D34" s="8">
        <v>7</v>
      </c>
      <c r="E34" s="8">
        <v>25</v>
      </c>
      <c r="F34" s="8">
        <v>8</v>
      </c>
      <c r="G34" s="8">
        <v>13</v>
      </c>
      <c r="H34" s="8">
        <v>1</v>
      </c>
      <c r="I34" s="8"/>
      <c r="J34" s="8"/>
      <c r="K34" s="8">
        <v>1</v>
      </c>
      <c r="L34" s="8">
        <v>13</v>
      </c>
      <c r="M34" s="8"/>
      <c r="N34" s="8">
        <v>13</v>
      </c>
      <c r="O34" s="8">
        <v>4</v>
      </c>
      <c r="P34" s="8">
        <v>1</v>
      </c>
      <c r="Q34" s="8">
        <v>1</v>
      </c>
      <c r="R34" s="8"/>
      <c r="S34" s="8"/>
      <c r="T34" s="8">
        <v>1</v>
      </c>
      <c r="U34" s="8"/>
      <c r="V34" s="8"/>
      <c r="W34" s="8">
        <v>1</v>
      </c>
      <c r="X34" s="8"/>
      <c r="Y34" s="8"/>
      <c r="Z34" s="8">
        <v>7</v>
      </c>
    </row>
    <row r="35" spans="1:26" x14ac:dyDescent="0.25">
      <c r="A35" s="9">
        <v>25</v>
      </c>
      <c r="B35" s="4" t="s">
        <v>41</v>
      </c>
      <c r="C35" s="8"/>
      <c r="D35" s="8">
        <v>2</v>
      </c>
      <c r="E35" s="8"/>
      <c r="F35" s="8"/>
      <c r="G35" s="8">
        <v>2</v>
      </c>
      <c r="H35" s="8"/>
      <c r="I35" s="8">
        <v>1</v>
      </c>
      <c r="J35" s="8">
        <v>22</v>
      </c>
      <c r="K35" s="8"/>
      <c r="L35" s="8">
        <v>41</v>
      </c>
      <c r="M35" s="8"/>
      <c r="N35" s="8">
        <v>36</v>
      </c>
      <c r="O35" s="8"/>
      <c r="P35" s="8"/>
      <c r="Q35" s="8"/>
      <c r="R35" s="8"/>
      <c r="S35" s="8"/>
      <c r="T35" s="8"/>
      <c r="U35" s="8"/>
      <c r="V35" s="8">
        <v>2</v>
      </c>
      <c r="W35" s="8"/>
      <c r="X35" s="8"/>
      <c r="Y35" s="8"/>
      <c r="Z35" s="8">
        <v>8.5</v>
      </c>
    </row>
    <row r="36" spans="1:26" x14ac:dyDescent="0.25">
      <c r="A36" s="4"/>
      <c r="B36" s="8" t="s">
        <v>42</v>
      </c>
      <c r="C36" s="17">
        <f t="shared" ref="C36:Y36" si="3">SUM(C32:C35)</f>
        <v>6</v>
      </c>
      <c r="D36" s="17">
        <f t="shared" si="3"/>
        <v>21</v>
      </c>
      <c r="E36" s="17">
        <f t="shared" si="3"/>
        <v>46</v>
      </c>
      <c r="F36" s="17">
        <f t="shared" si="3"/>
        <v>46</v>
      </c>
      <c r="G36" s="17">
        <f t="shared" si="3"/>
        <v>50</v>
      </c>
      <c r="H36" s="17">
        <f t="shared" si="3"/>
        <v>2</v>
      </c>
      <c r="I36" s="17">
        <f t="shared" si="3"/>
        <v>1</v>
      </c>
      <c r="J36" s="17">
        <f t="shared" si="3"/>
        <v>67</v>
      </c>
      <c r="K36" s="17">
        <f t="shared" si="3"/>
        <v>3</v>
      </c>
      <c r="L36" s="17">
        <f t="shared" si="3"/>
        <v>207</v>
      </c>
      <c r="M36" s="17">
        <f t="shared" si="3"/>
        <v>0</v>
      </c>
      <c r="N36" s="17">
        <f t="shared" si="3"/>
        <v>191</v>
      </c>
      <c r="O36" s="17">
        <f t="shared" si="3"/>
        <v>10</v>
      </c>
      <c r="P36" s="17">
        <f t="shared" si="3"/>
        <v>2</v>
      </c>
      <c r="Q36" s="17">
        <f t="shared" si="3"/>
        <v>2</v>
      </c>
      <c r="R36" s="17">
        <f t="shared" si="3"/>
        <v>0</v>
      </c>
      <c r="S36" s="17">
        <f t="shared" si="3"/>
        <v>0</v>
      </c>
      <c r="T36" s="17">
        <f t="shared" si="3"/>
        <v>1</v>
      </c>
      <c r="U36" s="17">
        <f t="shared" si="3"/>
        <v>2</v>
      </c>
      <c r="V36" s="17">
        <f t="shared" si="3"/>
        <v>16</v>
      </c>
      <c r="W36" s="17">
        <f t="shared" si="3"/>
        <v>1</v>
      </c>
      <c r="X36" s="17">
        <f t="shared" si="3"/>
        <v>1</v>
      </c>
      <c r="Y36" s="17">
        <f t="shared" si="3"/>
        <v>0</v>
      </c>
      <c r="Z36" s="17">
        <f>SUM(Z32:Z35)</f>
        <v>38.25</v>
      </c>
    </row>
    <row r="37" spans="1:26" x14ac:dyDescent="0.25">
      <c r="A37" s="9">
        <v>26</v>
      </c>
      <c r="B37" s="4" t="s">
        <v>43</v>
      </c>
      <c r="C37" s="8"/>
      <c r="D37" s="8">
        <v>6</v>
      </c>
      <c r="E37" s="8"/>
      <c r="F37" s="8"/>
      <c r="G37" s="8">
        <v>52</v>
      </c>
      <c r="H37" s="8"/>
      <c r="I37" s="8"/>
      <c r="J37" s="8"/>
      <c r="K37" s="8"/>
      <c r="L37" s="8">
        <v>4</v>
      </c>
      <c r="M37" s="8"/>
      <c r="N37" s="8">
        <v>21</v>
      </c>
      <c r="O37" s="8">
        <v>2</v>
      </c>
      <c r="P37" s="8">
        <v>2</v>
      </c>
      <c r="Q37" s="8"/>
      <c r="R37" s="8"/>
      <c r="S37" s="8"/>
      <c r="T37" s="8"/>
      <c r="U37" s="8"/>
      <c r="V37" s="8"/>
      <c r="W37" s="8">
        <v>1</v>
      </c>
      <c r="X37" s="8"/>
      <c r="Y37" s="8"/>
      <c r="Z37" s="8">
        <v>9</v>
      </c>
    </row>
    <row r="38" spans="1:26" x14ac:dyDescent="0.25">
      <c r="A38" s="9">
        <v>27</v>
      </c>
      <c r="B38" s="4" t="s">
        <v>44</v>
      </c>
      <c r="C38" s="8"/>
      <c r="D38" s="8">
        <v>6</v>
      </c>
      <c r="E38" s="8"/>
      <c r="F38" s="8"/>
      <c r="G38" s="8">
        <v>8</v>
      </c>
      <c r="H38" s="8"/>
      <c r="I38" s="8"/>
      <c r="J38" s="8"/>
      <c r="K38" s="8"/>
      <c r="L38" s="8">
        <v>3</v>
      </c>
      <c r="M38" s="8"/>
      <c r="N38" s="8">
        <v>11</v>
      </c>
      <c r="O38" s="8"/>
      <c r="P38" s="8"/>
      <c r="Q38" s="8"/>
      <c r="R38" s="8"/>
      <c r="S38" s="8"/>
      <c r="T38" s="8">
        <v>1</v>
      </c>
      <c r="U38" s="8"/>
      <c r="V38" s="8">
        <v>9</v>
      </c>
      <c r="W38" s="8"/>
      <c r="X38" s="8"/>
      <c r="Y38" s="8"/>
      <c r="Z38" s="8">
        <v>8.75</v>
      </c>
    </row>
    <row r="39" spans="1:26" x14ac:dyDescent="0.25">
      <c r="A39" s="9">
        <v>28</v>
      </c>
      <c r="B39" s="4" t="s">
        <v>45</v>
      </c>
      <c r="C39" s="8">
        <v>1</v>
      </c>
      <c r="D39" s="8">
        <v>3</v>
      </c>
      <c r="E39" s="8"/>
      <c r="F39" s="8">
        <v>2</v>
      </c>
      <c r="G39" s="8">
        <v>84</v>
      </c>
      <c r="H39" s="8"/>
      <c r="I39" s="8"/>
      <c r="J39" s="8"/>
      <c r="K39" s="8"/>
      <c r="L39" s="8">
        <v>9</v>
      </c>
      <c r="M39" s="8"/>
      <c r="N39" s="8">
        <v>29</v>
      </c>
      <c r="O39" s="8"/>
      <c r="P39" s="8"/>
      <c r="Q39" s="8"/>
      <c r="R39" s="8"/>
      <c r="S39" s="8"/>
      <c r="T39" s="8"/>
      <c r="U39" s="8"/>
      <c r="V39" s="8">
        <v>5</v>
      </c>
      <c r="W39" s="8"/>
      <c r="X39" s="8"/>
      <c r="Y39" s="8"/>
      <c r="Z39" s="8">
        <v>10</v>
      </c>
    </row>
    <row r="40" spans="1:26" x14ac:dyDescent="0.25">
      <c r="A40" s="9">
        <v>29</v>
      </c>
      <c r="B40" s="5" t="s">
        <v>46</v>
      </c>
      <c r="C40" s="8"/>
      <c r="D40" s="8">
        <v>7</v>
      </c>
      <c r="E40" s="8">
        <v>42</v>
      </c>
      <c r="F40" s="8"/>
      <c r="G40" s="8">
        <v>23</v>
      </c>
      <c r="H40" s="8">
        <v>2</v>
      </c>
      <c r="I40" s="8">
        <v>1</v>
      </c>
      <c r="J40" s="8"/>
      <c r="K40" s="8"/>
      <c r="L40" s="8">
        <v>6</v>
      </c>
      <c r="M40" s="8"/>
      <c r="N40" s="8">
        <v>32</v>
      </c>
      <c r="O40" s="8">
        <v>5</v>
      </c>
      <c r="P40" s="8"/>
      <c r="Q40" s="8"/>
      <c r="R40" s="8"/>
      <c r="S40" s="8"/>
      <c r="T40" s="8"/>
      <c r="U40" s="8"/>
      <c r="V40" s="8">
        <v>4</v>
      </c>
      <c r="W40" s="8"/>
      <c r="X40" s="8"/>
      <c r="Y40" s="8"/>
      <c r="Z40" s="8">
        <v>8.5</v>
      </c>
    </row>
    <row r="41" spans="1:26" x14ac:dyDescent="0.25">
      <c r="A41" s="9">
        <v>30</v>
      </c>
      <c r="B41" s="4" t="s">
        <v>47</v>
      </c>
      <c r="C41" s="8">
        <v>1</v>
      </c>
      <c r="D41" s="8"/>
      <c r="E41" s="8"/>
      <c r="F41" s="8"/>
      <c r="G41" s="8">
        <v>3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>
        <v>1</v>
      </c>
      <c r="W41" s="8">
        <v>1</v>
      </c>
      <c r="X41" s="8"/>
      <c r="Y41" s="8"/>
      <c r="Z41" s="8">
        <v>7.5</v>
      </c>
    </row>
    <row r="42" spans="1:26" x14ac:dyDescent="0.25">
      <c r="A42" s="4"/>
      <c r="B42" s="8" t="s">
        <v>48</v>
      </c>
      <c r="C42" s="17">
        <f t="shared" ref="C42:Y42" si="4">SUM(C37:C41)</f>
        <v>2</v>
      </c>
      <c r="D42" s="17">
        <f t="shared" si="4"/>
        <v>22</v>
      </c>
      <c r="E42" s="17">
        <f t="shared" si="4"/>
        <v>42</v>
      </c>
      <c r="F42" s="17">
        <f t="shared" si="4"/>
        <v>2</v>
      </c>
      <c r="G42" s="17">
        <f t="shared" si="4"/>
        <v>170</v>
      </c>
      <c r="H42" s="17">
        <f t="shared" si="4"/>
        <v>2</v>
      </c>
      <c r="I42" s="17">
        <f t="shared" si="4"/>
        <v>1</v>
      </c>
      <c r="J42" s="17">
        <f t="shared" si="4"/>
        <v>0</v>
      </c>
      <c r="K42" s="17">
        <f t="shared" si="4"/>
        <v>0</v>
      </c>
      <c r="L42" s="17">
        <f t="shared" si="4"/>
        <v>22</v>
      </c>
      <c r="M42" s="17">
        <f t="shared" si="4"/>
        <v>0</v>
      </c>
      <c r="N42" s="17">
        <f t="shared" si="4"/>
        <v>93</v>
      </c>
      <c r="O42" s="17">
        <f t="shared" si="4"/>
        <v>7</v>
      </c>
      <c r="P42" s="17">
        <f t="shared" si="4"/>
        <v>2</v>
      </c>
      <c r="Q42" s="17">
        <f t="shared" si="4"/>
        <v>0</v>
      </c>
      <c r="R42" s="17">
        <f t="shared" si="4"/>
        <v>0</v>
      </c>
      <c r="S42" s="17">
        <f t="shared" si="4"/>
        <v>0</v>
      </c>
      <c r="T42" s="17">
        <f t="shared" si="4"/>
        <v>1</v>
      </c>
      <c r="U42" s="17">
        <f t="shared" si="4"/>
        <v>0</v>
      </c>
      <c r="V42" s="17">
        <f t="shared" si="4"/>
        <v>19</v>
      </c>
      <c r="W42" s="17">
        <f t="shared" si="4"/>
        <v>2</v>
      </c>
      <c r="X42" s="17">
        <f t="shared" si="4"/>
        <v>0</v>
      </c>
      <c r="Y42" s="17">
        <f t="shared" si="4"/>
        <v>0</v>
      </c>
      <c r="Z42" s="17">
        <f>SUM(Z37:Z41)</f>
        <v>43.75</v>
      </c>
    </row>
    <row r="43" spans="1:26" x14ac:dyDescent="0.25">
      <c r="A43" s="9">
        <v>31</v>
      </c>
      <c r="B43" s="4" t="s">
        <v>49</v>
      </c>
      <c r="C43" s="8">
        <v>1</v>
      </c>
      <c r="D43" s="8"/>
      <c r="E43" s="8">
        <v>19</v>
      </c>
      <c r="F43" s="8">
        <v>2</v>
      </c>
      <c r="G43" s="8"/>
      <c r="H43" s="8"/>
      <c r="I43" s="8"/>
      <c r="J43" s="8"/>
      <c r="K43" s="8">
        <v>1</v>
      </c>
      <c r="L43" s="8">
        <v>1</v>
      </c>
      <c r="M43" s="8"/>
      <c r="N43" s="8">
        <v>17</v>
      </c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>
        <v>5</v>
      </c>
    </row>
    <row r="44" spans="1:26" x14ac:dyDescent="0.25">
      <c r="A44" s="9">
        <v>32</v>
      </c>
      <c r="B44" s="4" t="s">
        <v>50</v>
      </c>
      <c r="C44" s="8"/>
      <c r="D44" s="8">
        <v>2</v>
      </c>
      <c r="E44" s="8"/>
      <c r="F44" s="8">
        <v>4</v>
      </c>
      <c r="G44" s="8">
        <v>14</v>
      </c>
      <c r="H44" s="8"/>
      <c r="I44" s="8">
        <v>2</v>
      </c>
      <c r="J44" s="8"/>
      <c r="K44" s="8">
        <v>1</v>
      </c>
      <c r="L44" s="8">
        <v>7</v>
      </c>
      <c r="M44" s="8"/>
      <c r="N44" s="8">
        <v>18</v>
      </c>
      <c r="O44" s="8"/>
      <c r="P44" s="8"/>
      <c r="Q44" s="8"/>
      <c r="R44" s="8"/>
      <c r="S44" s="8"/>
      <c r="T44" s="8"/>
      <c r="U44" s="8"/>
      <c r="V44" s="8">
        <v>3</v>
      </c>
      <c r="W44" s="8"/>
      <c r="X44" s="8"/>
      <c r="Y44" s="8"/>
      <c r="Z44" s="8">
        <v>4</v>
      </c>
    </row>
    <row r="45" spans="1:26" x14ac:dyDescent="0.25">
      <c r="A45" s="9">
        <v>33</v>
      </c>
      <c r="B45" s="4" t="s">
        <v>51</v>
      </c>
      <c r="C45" s="8"/>
      <c r="D45" s="8"/>
      <c r="E45" s="8"/>
      <c r="F45" s="8">
        <v>15</v>
      </c>
      <c r="G45" s="8"/>
      <c r="H45" s="8"/>
      <c r="I45" s="8">
        <v>2</v>
      </c>
      <c r="J45" s="8">
        <v>10</v>
      </c>
      <c r="K45" s="8">
        <v>3</v>
      </c>
      <c r="L45" s="8">
        <v>63</v>
      </c>
      <c r="M45" s="8"/>
      <c r="N45" s="8">
        <v>61</v>
      </c>
      <c r="O45" s="8"/>
      <c r="P45" s="8">
        <v>1</v>
      </c>
      <c r="Q45" s="8"/>
      <c r="R45" s="8"/>
      <c r="S45" s="8"/>
      <c r="T45" s="8"/>
      <c r="U45" s="8"/>
      <c r="V45" s="8">
        <v>4</v>
      </c>
      <c r="W45" s="8"/>
      <c r="X45" s="8"/>
      <c r="Y45" s="8"/>
      <c r="Z45" s="8">
        <v>4.5</v>
      </c>
    </row>
    <row r="46" spans="1:26" x14ac:dyDescent="0.25">
      <c r="A46" s="4"/>
      <c r="B46" s="8" t="s">
        <v>52</v>
      </c>
      <c r="C46" s="17">
        <f t="shared" ref="C46:Y46" si="5">SUM(C43:C45)</f>
        <v>1</v>
      </c>
      <c r="D46" s="17">
        <f t="shared" si="5"/>
        <v>2</v>
      </c>
      <c r="E46" s="17">
        <f t="shared" si="5"/>
        <v>19</v>
      </c>
      <c r="F46" s="17">
        <f t="shared" si="5"/>
        <v>21</v>
      </c>
      <c r="G46" s="17">
        <f t="shared" si="5"/>
        <v>14</v>
      </c>
      <c r="H46" s="17">
        <f t="shared" si="5"/>
        <v>0</v>
      </c>
      <c r="I46" s="17">
        <f t="shared" si="5"/>
        <v>4</v>
      </c>
      <c r="J46" s="17">
        <f t="shared" si="5"/>
        <v>10</v>
      </c>
      <c r="K46" s="17">
        <f t="shared" si="5"/>
        <v>5</v>
      </c>
      <c r="L46" s="17">
        <f t="shared" si="5"/>
        <v>71</v>
      </c>
      <c r="M46" s="17">
        <f t="shared" si="5"/>
        <v>0</v>
      </c>
      <c r="N46" s="17">
        <f t="shared" si="5"/>
        <v>96</v>
      </c>
      <c r="O46" s="17">
        <f t="shared" si="5"/>
        <v>0</v>
      </c>
      <c r="P46" s="17">
        <f t="shared" si="5"/>
        <v>1</v>
      </c>
      <c r="Q46" s="17">
        <f t="shared" si="5"/>
        <v>0</v>
      </c>
      <c r="R46" s="17">
        <f t="shared" si="5"/>
        <v>0</v>
      </c>
      <c r="S46" s="17">
        <f t="shared" si="5"/>
        <v>0</v>
      </c>
      <c r="T46" s="17">
        <f t="shared" si="5"/>
        <v>0</v>
      </c>
      <c r="U46" s="17">
        <f t="shared" si="5"/>
        <v>0</v>
      </c>
      <c r="V46" s="17">
        <f t="shared" si="5"/>
        <v>7</v>
      </c>
      <c r="W46" s="17">
        <f t="shared" si="5"/>
        <v>0</v>
      </c>
      <c r="X46" s="17">
        <f t="shared" si="5"/>
        <v>0</v>
      </c>
      <c r="Y46" s="17">
        <f t="shared" si="5"/>
        <v>0</v>
      </c>
      <c r="Z46" s="17">
        <f>SUM(Z43:Z45)</f>
        <v>13.5</v>
      </c>
    </row>
    <row r="47" spans="1:26" x14ac:dyDescent="0.25">
      <c r="A47" s="4"/>
      <c r="B47" s="8" t="s">
        <v>53</v>
      </c>
      <c r="C47" s="18">
        <f t="shared" ref="C47:Y47" si="6">C15+C23+C31+C36+C42+C46</f>
        <v>26</v>
      </c>
      <c r="D47" s="18">
        <f t="shared" si="6"/>
        <v>125</v>
      </c>
      <c r="E47" s="18">
        <f t="shared" si="6"/>
        <v>235</v>
      </c>
      <c r="F47" s="18">
        <f t="shared" si="6"/>
        <v>149</v>
      </c>
      <c r="G47" s="18">
        <f t="shared" si="6"/>
        <v>697</v>
      </c>
      <c r="H47" s="18">
        <f t="shared" si="6"/>
        <v>34</v>
      </c>
      <c r="I47" s="18">
        <f t="shared" si="6"/>
        <v>10</v>
      </c>
      <c r="J47" s="18">
        <f t="shared" si="6"/>
        <v>143</v>
      </c>
      <c r="K47" s="18">
        <f t="shared" si="6"/>
        <v>15</v>
      </c>
      <c r="L47" s="18">
        <f t="shared" si="6"/>
        <v>472</v>
      </c>
      <c r="M47" s="18">
        <f t="shared" si="6"/>
        <v>0</v>
      </c>
      <c r="N47" s="18">
        <f t="shared" si="6"/>
        <v>657</v>
      </c>
      <c r="O47" s="18">
        <f t="shared" si="6"/>
        <v>35</v>
      </c>
      <c r="P47" s="18">
        <f t="shared" si="6"/>
        <v>21</v>
      </c>
      <c r="Q47" s="18">
        <f t="shared" si="6"/>
        <v>6</v>
      </c>
      <c r="R47" s="18">
        <f t="shared" si="6"/>
        <v>2</v>
      </c>
      <c r="S47" s="18">
        <f t="shared" si="6"/>
        <v>1</v>
      </c>
      <c r="T47" s="18">
        <f t="shared" si="6"/>
        <v>13</v>
      </c>
      <c r="U47" s="18">
        <f t="shared" si="6"/>
        <v>4</v>
      </c>
      <c r="V47" s="18">
        <f t="shared" si="6"/>
        <v>67</v>
      </c>
      <c r="W47" s="18">
        <f t="shared" si="6"/>
        <v>16</v>
      </c>
      <c r="X47" s="18">
        <f t="shared" si="6"/>
        <v>1</v>
      </c>
      <c r="Y47" s="18">
        <f t="shared" si="6"/>
        <v>4602.9979999999996</v>
      </c>
      <c r="Z47" s="18">
        <f>Z15+Z23+Z31+Z36+Z42+Z46</f>
        <v>304</v>
      </c>
    </row>
  </sheetData>
  <mergeCells count="6">
    <mergeCell ref="I2:J2"/>
    <mergeCell ref="K2:N2"/>
    <mergeCell ref="O2:X2"/>
    <mergeCell ref="C2:E2"/>
    <mergeCell ref="A2:B6"/>
    <mergeCell ref="F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topLeftCell="C10" zoomScale="70" zoomScaleNormal="70" workbookViewId="0">
      <selection activeCell="Y47" sqref="Y47"/>
    </sheetView>
  </sheetViews>
  <sheetFormatPr defaultRowHeight="15" x14ac:dyDescent="0.25"/>
  <cols>
    <col min="1" max="1" width="4.5703125" customWidth="1"/>
    <col min="2" max="2" width="28.28515625" customWidth="1"/>
    <col min="3" max="3" width="12.7109375" customWidth="1"/>
    <col min="4" max="4" width="11.5703125" bestFit="1" customWidth="1"/>
    <col min="5" max="5" width="10" customWidth="1"/>
    <col min="6" max="6" width="11.5703125" bestFit="1" customWidth="1"/>
    <col min="7" max="7" width="9.7109375" customWidth="1"/>
    <col min="8" max="8" width="11.5703125" bestFit="1" customWidth="1"/>
    <col min="9" max="9" width="14.85546875" customWidth="1"/>
    <col min="10" max="10" width="14.7109375" customWidth="1"/>
    <col min="11" max="11" width="14.42578125" customWidth="1"/>
    <col min="12" max="12" width="13.5703125" customWidth="1"/>
    <col min="13" max="13" width="11" customWidth="1"/>
    <col min="14" max="14" width="14.7109375" customWidth="1"/>
    <col min="15" max="15" width="10.5703125" customWidth="1"/>
    <col min="16" max="16" width="11.5703125" bestFit="1" customWidth="1"/>
    <col min="17" max="17" width="12.140625" customWidth="1"/>
    <col min="18" max="18" width="13" customWidth="1"/>
    <col min="19" max="19" width="11.85546875" customWidth="1"/>
    <col min="20" max="20" width="11.140625" customWidth="1"/>
    <col min="21" max="21" width="11.5703125" bestFit="1" customWidth="1"/>
    <col min="22" max="22" width="11.140625" customWidth="1"/>
    <col min="23" max="23" width="11.28515625" customWidth="1"/>
    <col min="24" max="24" width="13.7109375" customWidth="1"/>
    <col min="25" max="25" width="14.28515625" customWidth="1"/>
  </cols>
  <sheetData>
    <row r="1" spans="1:26" ht="14.45" x14ac:dyDescent="0.3">
      <c r="Y1" s="1"/>
    </row>
    <row r="2" spans="1:26" x14ac:dyDescent="0.25">
      <c r="A2" s="33" t="s">
        <v>0</v>
      </c>
      <c r="B2" s="33"/>
      <c r="C2" s="30" t="s">
        <v>8</v>
      </c>
      <c r="D2" s="32"/>
      <c r="E2" s="31"/>
      <c r="F2" s="30" t="s">
        <v>13</v>
      </c>
      <c r="G2" s="32"/>
      <c r="H2" s="31"/>
      <c r="I2" s="30" t="s">
        <v>62</v>
      </c>
      <c r="J2" s="31"/>
      <c r="K2" s="30" t="s">
        <v>70</v>
      </c>
      <c r="L2" s="32"/>
      <c r="M2" s="32"/>
      <c r="N2" s="31"/>
      <c r="O2" s="30" t="s">
        <v>85</v>
      </c>
      <c r="P2" s="32"/>
      <c r="Q2" s="32"/>
      <c r="R2" s="32"/>
      <c r="S2" s="32"/>
      <c r="T2" s="32"/>
      <c r="U2" s="32"/>
      <c r="V2" s="32"/>
      <c r="W2" s="32"/>
      <c r="X2" s="32"/>
      <c r="Y2" s="28"/>
    </row>
    <row r="3" spans="1:26" x14ac:dyDescent="0.25">
      <c r="A3" s="33"/>
      <c r="B3" s="33"/>
      <c r="C3" s="1" t="s">
        <v>1</v>
      </c>
      <c r="D3" s="1" t="s">
        <v>5</v>
      </c>
      <c r="E3" s="1" t="s">
        <v>9</v>
      </c>
      <c r="F3" s="10" t="s">
        <v>54</v>
      </c>
      <c r="G3" s="10" t="s">
        <v>58</v>
      </c>
      <c r="H3" s="10" t="s">
        <v>59</v>
      </c>
      <c r="I3" s="10" t="s">
        <v>63</v>
      </c>
      <c r="J3" s="10" t="s">
        <v>67</v>
      </c>
      <c r="K3" s="10" t="s">
        <v>63</v>
      </c>
      <c r="L3" s="10" t="s">
        <v>74</v>
      </c>
      <c r="M3" s="10" t="s">
        <v>78</v>
      </c>
      <c r="N3" s="10" t="s">
        <v>82</v>
      </c>
      <c r="O3" s="10" t="s">
        <v>86</v>
      </c>
      <c r="P3" s="1" t="s">
        <v>86</v>
      </c>
      <c r="Q3" s="10" t="s">
        <v>93</v>
      </c>
      <c r="R3" s="10" t="s">
        <v>93</v>
      </c>
      <c r="S3" s="10" t="s">
        <v>98</v>
      </c>
      <c r="T3" s="1" t="s">
        <v>102</v>
      </c>
      <c r="U3" s="1" t="s">
        <v>104</v>
      </c>
      <c r="V3" s="10" t="s">
        <v>108</v>
      </c>
      <c r="W3" s="10" t="s">
        <v>112</v>
      </c>
      <c r="X3" s="25" t="s">
        <v>115</v>
      </c>
      <c r="Y3" s="24" t="s">
        <v>128</v>
      </c>
    </row>
    <row r="4" spans="1:26" x14ac:dyDescent="0.25">
      <c r="A4" s="33"/>
      <c r="B4" s="33"/>
      <c r="C4" s="2" t="s">
        <v>2</v>
      </c>
      <c r="D4" s="2" t="s">
        <v>6</v>
      </c>
      <c r="E4" s="2" t="s">
        <v>10</v>
      </c>
      <c r="F4" s="5" t="s">
        <v>55</v>
      </c>
      <c r="G4" s="5" t="s">
        <v>57</v>
      </c>
      <c r="H4" s="5" t="s">
        <v>60</v>
      </c>
      <c r="I4" s="5" t="s">
        <v>64</v>
      </c>
      <c r="J4" s="5" t="s">
        <v>68</v>
      </c>
      <c r="K4" s="5" t="s">
        <v>71</v>
      </c>
      <c r="L4" s="5" t="s">
        <v>75</v>
      </c>
      <c r="M4" s="5" t="s">
        <v>79</v>
      </c>
      <c r="N4" s="5" t="s">
        <v>83</v>
      </c>
      <c r="O4" s="5" t="s">
        <v>90</v>
      </c>
      <c r="P4" s="2" t="s">
        <v>87</v>
      </c>
      <c r="Q4" s="5" t="s">
        <v>94</v>
      </c>
      <c r="R4" s="5" t="s">
        <v>94</v>
      </c>
      <c r="S4" s="5" t="s">
        <v>99</v>
      </c>
      <c r="T4" s="2" t="s">
        <v>103</v>
      </c>
      <c r="U4" s="2" t="s">
        <v>105</v>
      </c>
      <c r="V4" s="5" t="s">
        <v>109</v>
      </c>
      <c r="W4" s="5" t="s">
        <v>113</v>
      </c>
      <c r="X4" s="26" t="s">
        <v>116</v>
      </c>
      <c r="Y4" s="5" t="s">
        <v>129</v>
      </c>
    </row>
    <row r="5" spans="1:26" x14ac:dyDescent="0.25">
      <c r="A5" s="33"/>
      <c r="B5" s="33"/>
      <c r="C5" s="2" t="s">
        <v>3</v>
      </c>
      <c r="D5" s="2" t="s">
        <v>7</v>
      </c>
      <c r="E5" s="2" t="s">
        <v>11</v>
      </c>
      <c r="F5" s="5" t="s">
        <v>56</v>
      </c>
      <c r="G5" s="5" t="s">
        <v>55</v>
      </c>
      <c r="H5" s="5" t="s">
        <v>61</v>
      </c>
      <c r="I5" s="5" t="s">
        <v>65</v>
      </c>
      <c r="J5" s="5" t="s">
        <v>69</v>
      </c>
      <c r="K5" s="5" t="s">
        <v>72</v>
      </c>
      <c r="L5" s="5" t="s">
        <v>76</v>
      </c>
      <c r="M5" s="5" t="s">
        <v>80</v>
      </c>
      <c r="N5" s="5" t="s">
        <v>84</v>
      </c>
      <c r="O5" s="5" t="s">
        <v>92</v>
      </c>
      <c r="P5" s="2" t="s">
        <v>88</v>
      </c>
      <c r="Q5" s="5" t="s">
        <v>95</v>
      </c>
      <c r="R5" s="5" t="s">
        <v>97</v>
      </c>
      <c r="S5" s="5" t="s">
        <v>100</v>
      </c>
      <c r="T5" s="2" t="s">
        <v>56</v>
      </c>
      <c r="U5" s="2" t="s">
        <v>106</v>
      </c>
      <c r="V5" s="5" t="s">
        <v>110</v>
      </c>
      <c r="W5" s="5" t="s">
        <v>114</v>
      </c>
      <c r="X5" s="26" t="s">
        <v>117</v>
      </c>
      <c r="Y5" s="5" t="s">
        <v>130</v>
      </c>
    </row>
    <row r="6" spans="1:26" x14ac:dyDescent="0.25">
      <c r="A6" s="33"/>
      <c r="B6" s="33"/>
      <c r="C6" s="3" t="s">
        <v>4</v>
      </c>
      <c r="D6" s="3"/>
      <c r="E6" s="3" t="s">
        <v>12</v>
      </c>
      <c r="F6" s="3"/>
      <c r="G6" s="3"/>
      <c r="H6" s="3"/>
      <c r="I6" s="11" t="s">
        <v>66</v>
      </c>
      <c r="J6" s="3"/>
      <c r="K6" s="11" t="s">
        <v>73</v>
      </c>
      <c r="L6" s="11" t="s">
        <v>77</v>
      </c>
      <c r="M6" s="11" t="s">
        <v>81</v>
      </c>
      <c r="N6" s="3"/>
      <c r="O6" s="11" t="s">
        <v>91</v>
      </c>
      <c r="P6" s="3" t="s">
        <v>89</v>
      </c>
      <c r="Q6" s="11" t="s">
        <v>96</v>
      </c>
      <c r="R6" s="3"/>
      <c r="S6" s="11" t="s">
        <v>101</v>
      </c>
      <c r="T6" s="3"/>
      <c r="U6" s="3" t="s">
        <v>107</v>
      </c>
      <c r="V6" s="11" t="s">
        <v>111</v>
      </c>
      <c r="W6" s="3"/>
      <c r="X6" s="27" t="s">
        <v>118</v>
      </c>
      <c r="Y6" s="11"/>
    </row>
    <row r="7" spans="1:26" ht="14.45" x14ac:dyDescent="0.3">
      <c r="A7" s="12">
        <v>1</v>
      </c>
      <c r="B7" s="12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  <c r="X7" s="15">
        <v>24</v>
      </c>
      <c r="Y7" s="15">
        <v>25</v>
      </c>
      <c r="Z7" s="14"/>
    </row>
    <row r="8" spans="1:26" x14ac:dyDescent="0.25">
      <c r="A8" s="9">
        <v>1</v>
      </c>
      <c r="B8" s="4" t="s">
        <v>14</v>
      </c>
      <c r="C8" s="19">
        <f>Кількість!C8/Кількість!$Z$8</f>
        <v>8.6956521739130432E-2</v>
      </c>
      <c r="D8" s="19">
        <f>Кількість!D8/Кількість!$Z$8</f>
        <v>0</v>
      </c>
      <c r="E8" s="19">
        <f>Кількість!E8/Кількість!$Z$8</f>
        <v>0.17391304347826086</v>
      </c>
      <c r="F8" s="19">
        <f>Кількість!F8/Кількість!$Z$8</f>
        <v>8.6956521739130432E-2</v>
      </c>
      <c r="G8" s="19">
        <f>Кількість!G8/Кількість!$Z$8</f>
        <v>0</v>
      </c>
      <c r="H8" s="19">
        <f>Кількість!H8/Кількість!$Z$8</f>
        <v>8.6956521739130432E-2</v>
      </c>
      <c r="I8" s="19">
        <f>Кількість!I8/Кількість!$Z$8</f>
        <v>0</v>
      </c>
      <c r="J8" s="19">
        <f>Кількість!J8/Кількість!$Z$8</f>
        <v>0</v>
      </c>
      <c r="K8" s="19">
        <f>Кількість!K8/Кількість!$Z$8</f>
        <v>0</v>
      </c>
      <c r="L8" s="19">
        <f>Кількість!L8/Кількість!$Z$8</f>
        <v>0</v>
      </c>
      <c r="M8" s="19">
        <f>Кількість!M8/Кількість!$Z$8</f>
        <v>0</v>
      </c>
      <c r="N8" s="19">
        <f>Кількість!N8/Кількість!$Z$8</f>
        <v>0.2608695652173913</v>
      </c>
      <c r="O8" s="19">
        <f>Кількість!O8/Кількість!$Z$8</f>
        <v>0</v>
      </c>
      <c r="P8" s="19">
        <f>Кількість!P8/Кількість!$Z$8</f>
        <v>0</v>
      </c>
      <c r="Q8" s="19">
        <f>Кількість!Q8/Кількість!$Z$8</f>
        <v>0</v>
      </c>
      <c r="R8" s="19">
        <f>Кількість!R8/Кількість!$Z$8</f>
        <v>0</v>
      </c>
      <c r="S8" s="19">
        <f>Кількість!S8/Кількість!$Z$8</f>
        <v>0</v>
      </c>
      <c r="T8" s="19">
        <f>Кількість!T8/Кількість!$Z$8</f>
        <v>8.6956521739130432E-2</v>
      </c>
      <c r="U8" s="19">
        <f>Кількість!U8/Кількість!$Z$8</f>
        <v>0</v>
      </c>
      <c r="V8" s="19">
        <f>Кількість!V8/Кількість!$Z$8</f>
        <v>0</v>
      </c>
      <c r="W8" s="19">
        <f>Кількість!W8/Кількість!$Z$8</f>
        <v>8.6956521739130432E-2</v>
      </c>
      <c r="X8" s="19">
        <f>Кількість!X8/Кількість!$Z$8</f>
        <v>0</v>
      </c>
      <c r="Y8" s="19">
        <f>Кількість!Y8/Кількість!$Z$8</f>
        <v>0</v>
      </c>
    </row>
    <row r="9" spans="1:26" x14ac:dyDescent="0.25">
      <c r="A9" s="9">
        <v>2</v>
      </c>
      <c r="B9" s="4" t="s">
        <v>15</v>
      </c>
      <c r="C9" s="19">
        <f>Кількість!C9/Кількість!$Z$9</f>
        <v>0</v>
      </c>
      <c r="D9" s="19">
        <f>Кількість!D9/Кількість!$Z$9</f>
        <v>0.24</v>
      </c>
      <c r="E9" s="19">
        <f>Кількість!E9/Кількість!$Z$9</f>
        <v>0.16</v>
      </c>
      <c r="F9" s="19">
        <f>Кількість!F9/Кількість!$Z$9</f>
        <v>0.24</v>
      </c>
      <c r="G9" s="19">
        <f>Кількість!G9/Кількість!$Z$9</f>
        <v>1.92</v>
      </c>
      <c r="H9" s="19">
        <f>Кількість!H9/Кількість!$Z$9</f>
        <v>0</v>
      </c>
      <c r="I9" s="19">
        <f>Кількість!I9/Кількість!$Z$9</f>
        <v>0</v>
      </c>
      <c r="J9" s="19">
        <f>Кількість!J9/Кількість!$Z$9</f>
        <v>0</v>
      </c>
      <c r="K9" s="19">
        <f>Кількість!K9/Кількість!$Z$9</f>
        <v>0</v>
      </c>
      <c r="L9" s="19">
        <f>Кількість!L9/Кількість!$Z$9</f>
        <v>0</v>
      </c>
      <c r="M9" s="19">
        <f>Кількість!M9/Кількість!$Z$9</f>
        <v>0</v>
      </c>
      <c r="N9" s="19">
        <f>Кількість!N9/Кількість!$Z$9</f>
        <v>2.96</v>
      </c>
      <c r="O9" s="19">
        <f>Кількість!O9/Кількість!$Z$9</f>
        <v>0</v>
      </c>
      <c r="P9" s="19">
        <f>Кількість!P9/Кількість!$Z$9</f>
        <v>0</v>
      </c>
      <c r="Q9" s="19">
        <f>Кількість!Q9/Кількість!$Z$9</f>
        <v>0</v>
      </c>
      <c r="R9" s="19">
        <f>Кількість!R9/Кількість!$Z$9</f>
        <v>0</v>
      </c>
      <c r="S9" s="19">
        <f>Кількість!S9/Кількість!$Z$9</f>
        <v>0</v>
      </c>
      <c r="T9" s="19">
        <f>Кількість!T9/Кількість!$Z$9</f>
        <v>0.08</v>
      </c>
      <c r="U9" s="19">
        <f>Кількість!U9/Кількість!$Z$9</f>
        <v>0</v>
      </c>
      <c r="V9" s="19">
        <f>Кількість!V9/Кількість!$Z$9</f>
        <v>0.16</v>
      </c>
      <c r="W9" s="19">
        <f>Кількість!W9/Кількість!$Z$9</f>
        <v>0</v>
      </c>
      <c r="X9" s="19">
        <f>Кількість!X9/Кількість!$Z$9</f>
        <v>0</v>
      </c>
      <c r="Y9" s="19">
        <f>Кількість!Y9/Кількість!$Z$8</f>
        <v>0</v>
      </c>
    </row>
    <row r="10" spans="1:26" x14ac:dyDescent="0.25">
      <c r="A10" s="9">
        <v>3</v>
      </c>
      <c r="B10" s="4" t="s">
        <v>16</v>
      </c>
      <c r="C10" s="19">
        <f>Кількість!C10/Кількість!$Z$10</f>
        <v>0</v>
      </c>
      <c r="D10" s="19">
        <f>Кількість!D10/Кількість!$Z$10</f>
        <v>0</v>
      </c>
      <c r="E10" s="19">
        <f>Кількість!E10/Кількість!$Z$10</f>
        <v>0.44444444444444442</v>
      </c>
      <c r="F10" s="19">
        <f>Кількість!F10/Кількість!$Z$10</f>
        <v>0.14814814814814814</v>
      </c>
      <c r="G10" s="19">
        <f>Кількість!G10/Кількість!$Z$10</f>
        <v>2.9629629629629628</v>
      </c>
      <c r="H10" s="19">
        <f>Кількість!H10/Кількість!$Z$10</f>
        <v>0</v>
      </c>
      <c r="I10" s="19">
        <f>Кількість!I10/Кількість!$Z$10</f>
        <v>0</v>
      </c>
      <c r="J10" s="19">
        <f>Кількість!J10/Кількість!$Z$10</f>
        <v>0.44444444444444442</v>
      </c>
      <c r="K10" s="19">
        <f>Кількість!K10/Кількість!$Z$10</f>
        <v>0</v>
      </c>
      <c r="L10" s="19">
        <f>Кількість!L10/Кількість!$Z$10</f>
        <v>0</v>
      </c>
      <c r="M10" s="19">
        <f>Кількість!M10/Кількість!$Z$10</f>
        <v>0</v>
      </c>
      <c r="N10" s="19">
        <f>Кількість!N10/Кількість!$Z$10</f>
        <v>1.037037037037037</v>
      </c>
      <c r="O10" s="19">
        <f>Кількість!O10/Кількість!$Z$10</f>
        <v>0</v>
      </c>
      <c r="P10" s="19">
        <f>Кількість!P10/Кількість!$Z$10</f>
        <v>0</v>
      </c>
      <c r="Q10" s="19">
        <f>Кількість!Q10/Кількість!$Z$10</f>
        <v>0.14814814814814814</v>
      </c>
      <c r="R10" s="19">
        <f>Кількість!R10/Кількість!$Z$10</f>
        <v>0</v>
      </c>
      <c r="S10" s="19">
        <f>Кількість!S10/Кількість!$Z$10</f>
        <v>0</v>
      </c>
      <c r="T10" s="19">
        <f>Кількість!T10/Кількість!$Z$10</f>
        <v>0</v>
      </c>
      <c r="U10" s="19">
        <f>Кількість!U10/Кількість!$Z$10</f>
        <v>0</v>
      </c>
      <c r="V10" s="19">
        <f>Кількість!V10/Кількість!$Z$10</f>
        <v>0</v>
      </c>
      <c r="W10" s="19">
        <f>Кількість!W10/Кількість!$Z$10</f>
        <v>0</v>
      </c>
      <c r="X10" s="19">
        <f>Кількість!X10/Кількість!$Z$10</f>
        <v>0</v>
      </c>
      <c r="Y10" s="19">
        <f>Кількість!Y10/Кількість!$Z$8</f>
        <v>0</v>
      </c>
    </row>
    <row r="11" spans="1:26" x14ac:dyDescent="0.25">
      <c r="A11" s="9">
        <v>4</v>
      </c>
      <c r="B11" s="4" t="s">
        <v>17</v>
      </c>
      <c r="C11" s="19">
        <f>Кількість!C11/Кількість!$Z$11</f>
        <v>0</v>
      </c>
      <c r="D11" s="19">
        <f>Кількість!D11/Кількість!$Z$11</f>
        <v>0</v>
      </c>
      <c r="E11" s="19">
        <f>Кількість!E11/Кількість!$Z$11</f>
        <v>0.5</v>
      </c>
      <c r="F11" s="19">
        <f>Кількість!F11/Кількість!$Z$11</f>
        <v>0.25</v>
      </c>
      <c r="G11" s="19">
        <f>Кількість!G11/Кількість!$Z$11</f>
        <v>0.5</v>
      </c>
      <c r="H11" s="19">
        <f>Кількість!H11/Кількість!$Z$11</f>
        <v>8.3333333333333329E-2</v>
      </c>
      <c r="I11" s="19">
        <f>Кількість!I11/Кількість!$Z$11</f>
        <v>0</v>
      </c>
      <c r="J11" s="19">
        <f>Кількість!J11/Кількість!$Z$11</f>
        <v>0</v>
      </c>
      <c r="K11" s="19">
        <f>Кількість!K11/Кількість!$Z$11</f>
        <v>0</v>
      </c>
      <c r="L11" s="19">
        <f>Кількість!L11/Кількість!$Z$11</f>
        <v>0</v>
      </c>
      <c r="M11" s="19">
        <f>Кількість!M11/Кількість!$Z$11</f>
        <v>0</v>
      </c>
      <c r="N11" s="19">
        <f>Кількість!N11/Кількість!$Z$11</f>
        <v>0</v>
      </c>
      <c r="O11" s="19">
        <f>Кількість!O11/Кількість!$Z$11</f>
        <v>0</v>
      </c>
      <c r="P11" s="19">
        <f>Кількість!P11/Кількість!$Z$11</f>
        <v>0.16666666666666666</v>
      </c>
      <c r="Q11" s="19">
        <f>Кількість!Q11/Кількість!$Z$11</f>
        <v>0</v>
      </c>
      <c r="R11" s="19">
        <f>Кількість!R11/Кількість!$Z$11</f>
        <v>0</v>
      </c>
      <c r="S11" s="19">
        <f>Кількість!S11/Кількість!$Z$11</f>
        <v>0</v>
      </c>
      <c r="T11" s="19">
        <f>Кількість!T11/Кількість!$Z$11</f>
        <v>8.3333333333333329E-2</v>
      </c>
      <c r="U11" s="19">
        <f>Кількість!U11/Кількість!$Z$11</f>
        <v>0</v>
      </c>
      <c r="V11" s="19">
        <f>Кількість!V11/Кількість!$Z$11</f>
        <v>8.3333333333333329E-2</v>
      </c>
      <c r="W11" s="19">
        <f>Кількість!W11/Кількість!$Z$11</f>
        <v>0</v>
      </c>
      <c r="X11" s="19">
        <f>Кількість!X11/Кількість!$Z$11</f>
        <v>0</v>
      </c>
      <c r="Y11" s="19">
        <f>Кількість!Y11/Кількість!$Z$8</f>
        <v>0</v>
      </c>
    </row>
    <row r="12" spans="1:26" x14ac:dyDescent="0.25">
      <c r="A12" s="9">
        <v>5</v>
      </c>
      <c r="B12" s="4" t="s">
        <v>18</v>
      </c>
      <c r="C12" s="19">
        <f>Кількість!C12/Кількість!$Z$12</f>
        <v>0</v>
      </c>
      <c r="D12" s="19">
        <f>Кількість!D12/Кількість!$Z$12</f>
        <v>0.54545454545454541</v>
      </c>
      <c r="E12" s="19">
        <f>Кількість!E12/Кількість!$Z$12</f>
        <v>0</v>
      </c>
      <c r="F12" s="19">
        <f>Кількість!F12/Кількість!$Z$12</f>
        <v>0</v>
      </c>
      <c r="G12" s="19">
        <f>Кількість!G12/Кількість!$Z$12</f>
        <v>0</v>
      </c>
      <c r="H12" s="19">
        <f>Кількість!H12/Кількість!$Z$12</f>
        <v>0.18181818181818182</v>
      </c>
      <c r="I12" s="19">
        <f>Кількість!I12/Кількість!$Z$12</f>
        <v>0</v>
      </c>
      <c r="J12" s="19">
        <f>Кількість!J12/Кількість!$Z$12</f>
        <v>0</v>
      </c>
      <c r="K12" s="19">
        <f>Кількість!K12/Кількість!$Z$12</f>
        <v>0</v>
      </c>
      <c r="L12" s="19">
        <f>Кількість!L12/Кількість!$Z$12</f>
        <v>9.0909090909090912E-2</v>
      </c>
      <c r="M12" s="19">
        <f>Кількість!M12/Кількість!$Z$12</f>
        <v>0</v>
      </c>
      <c r="N12" s="19">
        <f>Кількість!N12/Кількість!$Z$12</f>
        <v>0</v>
      </c>
      <c r="O12" s="19">
        <f>Кількість!O12/Кількість!$Z$12</f>
        <v>0</v>
      </c>
      <c r="P12" s="19">
        <f>Кількість!P12/Кількість!$Z$12</f>
        <v>9.0909090909090912E-2</v>
      </c>
      <c r="Q12" s="19">
        <f>Кількість!Q12/Кількість!$Z$12</f>
        <v>0</v>
      </c>
      <c r="R12" s="19">
        <f>Кількість!R12/Кількість!$Z$12</f>
        <v>0</v>
      </c>
      <c r="S12" s="19">
        <f>Кількість!S12/Кількість!$Z$12</f>
        <v>0</v>
      </c>
      <c r="T12" s="19">
        <f>Кількість!T12/Кількість!$Z$12</f>
        <v>0</v>
      </c>
      <c r="U12" s="19">
        <f>Кількість!U12/Кількість!$Z$12</f>
        <v>0</v>
      </c>
      <c r="V12" s="19">
        <f>Кількість!V12/Кількість!$Z$12</f>
        <v>9.0909090909090912E-2</v>
      </c>
      <c r="W12" s="19">
        <f>Кількість!W12/Кількість!$Z$12</f>
        <v>9.0909090909090912E-2</v>
      </c>
      <c r="X12" s="19">
        <f>Кількість!X12/Кількість!$Z$12</f>
        <v>0</v>
      </c>
      <c r="Y12" s="19">
        <f>Кількість!Y12/Кількість!$Z$8</f>
        <v>0</v>
      </c>
    </row>
    <row r="13" spans="1:26" x14ac:dyDescent="0.25">
      <c r="A13" s="9">
        <v>6</v>
      </c>
      <c r="B13" s="4" t="s">
        <v>19</v>
      </c>
      <c r="C13" s="19">
        <f>Кількість!C13/Кількість!$Z$13</f>
        <v>9.5238095238095233E-2</v>
      </c>
      <c r="D13" s="19">
        <f>Кількість!D13/Кількість!$Z$13</f>
        <v>0</v>
      </c>
      <c r="E13" s="19">
        <f>Кількість!E13/Кількість!$Z$13</f>
        <v>1.4285714285714286</v>
      </c>
      <c r="F13" s="19">
        <f>Кількість!F13/Кількість!$Z$13</f>
        <v>0</v>
      </c>
      <c r="G13" s="19">
        <f>Кількість!G13/Кількість!$Z$13</f>
        <v>4.9523809523809526</v>
      </c>
      <c r="H13" s="19">
        <f>Кількість!H13/Кількість!$Z$13</f>
        <v>9.5238095238095233E-2</v>
      </c>
      <c r="I13" s="19">
        <f>Кількість!I13/Кількість!$Z$13</f>
        <v>0</v>
      </c>
      <c r="J13" s="19">
        <f>Кількість!J13/Кількість!$Z$13</f>
        <v>0.38095238095238093</v>
      </c>
      <c r="K13" s="19">
        <f>Кількість!K13/Кількість!$Z$13</f>
        <v>0</v>
      </c>
      <c r="L13" s="19">
        <f>Кількість!L13/Кількість!$Z$13</f>
        <v>0</v>
      </c>
      <c r="M13" s="19">
        <f>Кількість!M13/Кількість!$Z$13</f>
        <v>0</v>
      </c>
      <c r="N13" s="19">
        <f>Кількість!N13/Кількість!$Z$13</f>
        <v>0.19047619047619047</v>
      </c>
      <c r="O13" s="19">
        <f>Кількість!O13/Кількість!$Z$13</f>
        <v>0</v>
      </c>
      <c r="P13" s="19">
        <f>Кількість!P13/Кількість!$Z$13</f>
        <v>0</v>
      </c>
      <c r="Q13" s="19">
        <f>Кількість!Q13/Кількість!$Z$13</f>
        <v>9.5238095238095233E-2</v>
      </c>
      <c r="R13" s="19">
        <f>Кількість!R13/Кількість!$Z$13</f>
        <v>0</v>
      </c>
      <c r="S13" s="19">
        <f>Кількість!S13/Кількість!$Z$13</f>
        <v>0</v>
      </c>
      <c r="T13" s="19">
        <f>Кількість!T13/Кількість!$Z$13</f>
        <v>0.19047619047619047</v>
      </c>
      <c r="U13" s="19">
        <f>Кількість!U13/Кількість!$Z$13</f>
        <v>9.5238095238095233E-2</v>
      </c>
      <c r="V13" s="19">
        <f>Кількість!V13/Кількість!$Z$13</f>
        <v>0</v>
      </c>
      <c r="W13" s="19">
        <f>Кількість!W13/Кількість!$Z$13</f>
        <v>0</v>
      </c>
      <c r="X13" s="19">
        <f>Кількість!X13/Кількість!$Z$13</f>
        <v>0</v>
      </c>
      <c r="Y13" s="19">
        <f>Кількість!Y13/Кількість!$Z$8</f>
        <v>281.92173913043479</v>
      </c>
    </row>
    <row r="14" spans="1:26" x14ac:dyDescent="0.25">
      <c r="A14" s="9">
        <v>7</v>
      </c>
      <c r="B14" s="4" t="s">
        <v>20</v>
      </c>
      <c r="C14" s="19">
        <f>Кількість!C14/Кількість!$Z$14</f>
        <v>0</v>
      </c>
      <c r="D14" s="19">
        <f>Кількість!D14/Кількість!$Z$14</f>
        <v>0</v>
      </c>
      <c r="E14" s="19">
        <f>Кількість!E14/Кількість!$Z$14</f>
        <v>0.5</v>
      </c>
      <c r="F14" s="19">
        <f>Кількість!F14/Кількість!$Z$14</f>
        <v>1</v>
      </c>
      <c r="G14" s="19">
        <f>Кількість!G14/Кількість!$Z$14</f>
        <v>5.75</v>
      </c>
      <c r="H14" s="19">
        <f>Кількість!H14/Кількість!$Z$14</f>
        <v>0.5</v>
      </c>
      <c r="I14" s="19">
        <f>Кількість!I14/Кількість!$Z$14</f>
        <v>0</v>
      </c>
      <c r="J14" s="19">
        <f>Кількість!J14/Кількість!$Z$14</f>
        <v>1</v>
      </c>
      <c r="K14" s="19">
        <f>Кількість!K14/Кількість!$Z$14</f>
        <v>0</v>
      </c>
      <c r="L14" s="19">
        <f>Кількість!L14/Кількість!$Z$14</f>
        <v>0</v>
      </c>
      <c r="M14" s="19">
        <f>Кількість!M14/Кількість!$Z$14</f>
        <v>0</v>
      </c>
      <c r="N14" s="19">
        <f>Кількість!N14/Кількість!$Z$14</f>
        <v>3</v>
      </c>
      <c r="O14" s="19">
        <f>Кількість!O14/Кількість!$Z$14</f>
        <v>0</v>
      </c>
      <c r="P14" s="19">
        <f>Кількість!P14/Кількість!$Z$14</f>
        <v>0.5</v>
      </c>
      <c r="Q14" s="19">
        <f>Кількість!Q14/Кількість!$Z$14</f>
        <v>0</v>
      </c>
      <c r="R14" s="19">
        <f>Кількість!R14/Кількість!$Z$14</f>
        <v>0</v>
      </c>
      <c r="S14" s="19">
        <f>Кількість!S14/Кількість!$Z$14</f>
        <v>0</v>
      </c>
      <c r="T14" s="19">
        <f>Кількість!T14/Кількість!$Z$14</f>
        <v>0</v>
      </c>
      <c r="U14" s="19">
        <f>Кількість!U14/Кількість!$Z$14</f>
        <v>0</v>
      </c>
      <c r="V14" s="19">
        <f>Кількість!V14/Кількість!$Z$14</f>
        <v>0</v>
      </c>
      <c r="W14" s="19">
        <f>Кількість!W14/Кількість!$Z$14</f>
        <v>0</v>
      </c>
      <c r="X14" s="19">
        <f>Кількість!X14/Кількість!$Z$14</f>
        <v>0</v>
      </c>
      <c r="Y14" s="19">
        <f>Кількість!Y14/Кількість!$Z$8</f>
        <v>0</v>
      </c>
    </row>
    <row r="15" spans="1:26" x14ac:dyDescent="0.25">
      <c r="B15" s="6" t="s">
        <v>21</v>
      </c>
      <c r="C15" s="20">
        <f>Кількість!C15/Кількість!$Z$15</f>
        <v>2.9304029304029304E-2</v>
      </c>
      <c r="D15" s="20">
        <f>Кількість!D15/Кількість!$Z$15</f>
        <v>0.13186813186813187</v>
      </c>
      <c r="E15" s="20">
        <f>Кількість!E15/Кількість!$Z$15</f>
        <v>0.43956043956043955</v>
      </c>
      <c r="F15" s="20">
        <f>Кількість!F15/Кількість!$Z$15</f>
        <v>0.17582417582417584</v>
      </c>
      <c r="G15" s="20">
        <f>Кількість!G15/Кількість!$Z$15</f>
        <v>1.8315018315018314</v>
      </c>
      <c r="H15" s="20">
        <f>Кількість!H15/Кількість!$Z$15</f>
        <v>0.10256410256410256</v>
      </c>
      <c r="I15" s="20">
        <f>Кількість!I15/Кількість!$Z$15</f>
        <v>0</v>
      </c>
      <c r="J15" s="20">
        <f>Кількість!J15/Кількість!$Z$15</f>
        <v>0.16117216117216118</v>
      </c>
      <c r="K15" s="20">
        <f>Кількість!K15/Кількість!$Z$15</f>
        <v>0</v>
      </c>
      <c r="L15" s="20">
        <f>Кількість!L15/Кількість!$Z$15</f>
        <v>1.4652014652014652E-2</v>
      </c>
      <c r="M15" s="20">
        <f>Кількість!M15/Кількість!$Z$15</f>
        <v>0</v>
      </c>
      <c r="N15" s="20">
        <f>Кількість!N15/Кількість!$Z$15</f>
        <v>0.89377289377289382</v>
      </c>
      <c r="O15" s="20">
        <f>Кількість!O15/Кількість!$Z$15</f>
        <v>0</v>
      </c>
      <c r="P15" s="20">
        <f>Кількість!P15/Кількість!$Z$15</f>
        <v>7.3260073260073263E-2</v>
      </c>
      <c r="Q15" s="20">
        <f>Кількість!Q15/Кількість!$Z$15</f>
        <v>2.9304029304029304E-2</v>
      </c>
      <c r="R15" s="20">
        <f>Кількість!R15/Кількість!$Z$15</f>
        <v>0</v>
      </c>
      <c r="S15" s="20">
        <f>Кількість!S15/Кількість!$Z$15</f>
        <v>0</v>
      </c>
      <c r="T15" s="20">
        <f>Кількість!T15/Кількість!$Z$15</f>
        <v>7.3260073260073263E-2</v>
      </c>
      <c r="U15" s="20">
        <f>Кількість!U15/Кількість!$Z$15</f>
        <v>1.4652014652014652E-2</v>
      </c>
      <c r="V15" s="20">
        <f>Кількість!V15/Кількість!$Z$15</f>
        <v>5.8608058608058608E-2</v>
      </c>
      <c r="W15" s="20">
        <f>Кількість!W15/Кількість!$Z$15</f>
        <v>2.9304029304029304E-2</v>
      </c>
      <c r="X15" s="20">
        <f>Кількість!X15/Кількість!$Z$15</f>
        <v>0</v>
      </c>
      <c r="Y15" s="20">
        <f>Кількість!Y15/Кількість!$Z$15</f>
        <v>47.503296703296705</v>
      </c>
    </row>
    <row r="16" spans="1:26" x14ac:dyDescent="0.25">
      <c r="A16" s="7">
        <v>8</v>
      </c>
      <c r="B16" s="4" t="s">
        <v>22</v>
      </c>
      <c r="C16" s="19">
        <f>Кількість!C16/Кількість!$Z$16</f>
        <v>0</v>
      </c>
      <c r="D16" s="19">
        <f>Кількість!D16/Кількість!$Z$16</f>
        <v>0</v>
      </c>
      <c r="E16" s="19">
        <f>Кількість!E16/Кількість!$Z$16</f>
        <v>0.23076923076923078</v>
      </c>
      <c r="F16" s="19">
        <f>Кількість!F16/Кількість!$Z$16</f>
        <v>0.92307692307692313</v>
      </c>
      <c r="G16" s="19">
        <f>Кількість!G16/Кількість!$Z$16</f>
        <v>0.84615384615384615</v>
      </c>
      <c r="H16" s="19">
        <f>Кількість!H16/Кількість!$Z$16</f>
        <v>7.6923076923076927E-2</v>
      </c>
      <c r="I16" s="19">
        <f>Кількість!I16/Кількість!$Z$16</f>
        <v>0</v>
      </c>
      <c r="J16" s="19">
        <f>Кількість!J16/Кількість!$Z$16</f>
        <v>7.6923076923076927E-2</v>
      </c>
      <c r="K16" s="19">
        <f>Кількість!K16/Кількість!$Z$16</f>
        <v>0</v>
      </c>
      <c r="L16" s="19">
        <f>Кількість!L16/Кількість!$Z$16</f>
        <v>0.23076923076923078</v>
      </c>
      <c r="M16" s="19">
        <f>Кількість!M16/Кількість!$Z$16</f>
        <v>0</v>
      </c>
      <c r="N16" s="19">
        <f>Кількість!N16/Кількість!$Z$16</f>
        <v>1.8461538461538463</v>
      </c>
      <c r="O16" s="19">
        <f>Кількість!O16/Кількість!$Z$16</f>
        <v>0</v>
      </c>
      <c r="P16" s="19">
        <f>Кількість!P16/Кількість!$Z$16</f>
        <v>7.6923076923076927E-2</v>
      </c>
      <c r="Q16" s="19">
        <f>Кількість!Q16/Кількість!$Z$16</f>
        <v>0</v>
      </c>
      <c r="R16" s="19">
        <f>Кількість!R16/Кількість!$Z$16</f>
        <v>0</v>
      </c>
      <c r="S16" s="19">
        <f>Кількість!S16/Кількість!$Z$16</f>
        <v>0</v>
      </c>
      <c r="T16" s="19">
        <f>Кількість!T16/Кількість!$Z$16</f>
        <v>0</v>
      </c>
      <c r="U16" s="19">
        <f>Кількість!U16/Кількість!$Z$16</f>
        <v>0</v>
      </c>
      <c r="V16" s="19">
        <f>Кількість!V16/Кількість!$Z$16</f>
        <v>7.6923076923076927E-2</v>
      </c>
      <c r="W16" s="19">
        <f>Кількість!W16/Кількість!$Z$16</f>
        <v>0</v>
      </c>
      <c r="X16" s="19">
        <f>Кількість!X16/Кількість!$Z$16</f>
        <v>0</v>
      </c>
      <c r="Y16" s="19">
        <f>Кількість!Y16/Кількість!$Z$16</f>
        <v>0</v>
      </c>
    </row>
    <row r="17" spans="1:25" x14ac:dyDescent="0.25">
      <c r="A17" s="7">
        <v>9</v>
      </c>
      <c r="B17" s="4" t="s">
        <v>23</v>
      </c>
      <c r="C17" s="19">
        <f>Кількість!C17/Кількість!$Z$17</f>
        <v>0</v>
      </c>
      <c r="D17" s="19">
        <f>Кількість!D17/Кількість!$Z$17</f>
        <v>0</v>
      </c>
      <c r="E17" s="19">
        <f>Кількість!E17/Кількість!$Z$17</f>
        <v>0.22222222222222221</v>
      </c>
      <c r="F17" s="19">
        <f>Кількість!F17/Кількість!$Z$17</f>
        <v>0.66666666666666663</v>
      </c>
      <c r="G17" s="19">
        <f>Кількість!G17/Кількість!$Z$17</f>
        <v>3.6666666666666665</v>
      </c>
      <c r="H17" s="19">
        <f>Кількість!H17/Кількість!$Z$17</f>
        <v>0</v>
      </c>
      <c r="I17" s="19">
        <f>Кількість!I17/Кількість!$Z$17</f>
        <v>0</v>
      </c>
      <c r="J17" s="19">
        <f>Кількість!J17/Кількість!$Z$17</f>
        <v>0.33333333333333331</v>
      </c>
      <c r="K17" s="19">
        <f>Кількість!K17/Кількість!$Z$17</f>
        <v>0.1111111111111111</v>
      </c>
      <c r="L17" s="19">
        <f>Кількість!L17/Кількість!$Z$17</f>
        <v>1.4444444444444444</v>
      </c>
      <c r="M17" s="19">
        <f>Кількість!M17/Кількість!$Z$17</f>
        <v>0</v>
      </c>
      <c r="N17" s="19">
        <f>Кількість!N17/Кількість!$Z$17</f>
        <v>0.66666666666666663</v>
      </c>
      <c r="O17" s="19">
        <f>Кількість!O17/Кількість!$Z$17</f>
        <v>0.22222222222222221</v>
      </c>
      <c r="P17" s="19">
        <f>Кількість!P17/Кількість!$Z$17</f>
        <v>0.1111111111111111</v>
      </c>
      <c r="Q17" s="19">
        <f>Кількість!Q17/Кількість!$Z$17</f>
        <v>0</v>
      </c>
      <c r="R17" s="19">
        <f>Кількість!R17/Кількість!$Z$17</f>
        <v>0</v>
      </c>
      <c r="S17" s="19">
        <f>Кількість!S17/Кількість!$Z$17</f>
        <v>0.1111111111111111</v>
      </c>
      <c r="T17" s="19">
        <f>Кількість!T17/Кількість!$Z$17</f>
        <v>0.1111111111111111</v>
      </c>
      <c r="U17" s="19">
        <f>Кількість!U17/Кількість!$Z$17</f>
        <v>0</v>
      </c>
      <c r="V17" s="19">
        <f>Кількість!V17/Кількість!$Z$17</f>
        <v>0.22222222222222221</v>
      </c>
      <c r="W17" s="19">
        <f>Кількість!W17/Кількість!$Z$17</f>
        <v>0</v>
      </c>
      <c r="X17" s="19">
        <f>Кількість!X17/Кількість!$Z$17</f>
        <v>0</v>
      </c>
      <c r="Y17" s="19">
        <f>Кількість!Y17/Кількість!$Z$17</f>
        <v>151.21088888888889</v>
      </c>
    </row>
    <row r="18" spans="1:25" x14ac:dyDescent="0.25">
      <c r="A18" s="7">
        <v>10</v>
      </c>
      <c r="B18" s="4" t="s">
        <v>24</v>
      </c>
      <c r="C18" s="19">
        <f>Кількість!C18/Кількість!$Z$18</f>
        <v>0.38095238095238093</v>
      </c>
      <c r="D18" s="19">
        <f>Кількість!D18/Кількість!$Z$18</f>
        <v>0.19047619047619047</v>
      </c>
      <c r="E18" s="19">
        <f>Кількість!E18/Кількість!$Z$18</f>
        <v>0.76190476190476186</v>
      </c>
      <c r="F18" s="19">
        <f>Кількість!F18/Кількість!$Z$18</f>
        <v>2.6666666666666665</v>
      </c>
      <c r="G18" s="19">
        <f>Кількість!G18/Кількість!$Z$18</f>
        <v>4.1904761904761907</v>
      </c>
      <c r="H18" s="19">
        <f>Кількість!H18/Кількість!$Z$18</f>
        <v>0.38095238095238093</v>
      </c>
      <c r="I18" s="19">
        <f>Кількість!I18/Кількість!$Z$18</f>
        <v>0</v>
      </c>
      <c r="J18" s="19">
        <f>Кількість!J18/Кількість!$Z$18</f>
        <v>0.38095238095238093</v>
      </c>
      <c r="K18" s="19">
        <f>Кількість!K18/Кількість!$Z$18</f>
        <v>0</v>
      </c>
      <c r="L18" s="19">
        <f>Кількість!L18/Кількість!$Z$18</f>
        <v>0.19047619047619047</v>
      </c>
      <c r="M18" s="19">
        <f>Кількість!M18/Кількість!$Z$18</f>
        <v>0</v>
      </c>
      <c r="N18" s="19">
        <f>Кількість!N18/Кількість!$Z$18</f>
        <v>0.19047619047619047</v>
      </c>
      <c r="O18" s="19">
        <f>Кількість!O18/Кількість!$Z$18</f>
        <v>0</v>
      </c>
      <c r="P18" s="19">
        <f>Кількість!P18/Кількість!$Z$18</f>
        <v>0</v>
      </c>
      <c r="Q18" s="19">
        <f>Кількість!Q18/Кількість!$Z$18</f>
        <v>0</v>
      </c>
      <c r="R18" s="19">
        <f>Кількість!R18/Кількість!$Z$18</f>
        <v>0</v>
      </c>
      <c r="S18" s="19">
        <f>Кількість!S18/Кількість!$Z$18</f>
        <v>0</v>
      </c>
      <c r="T18" s="19">
        <f>Кількість!T18/Кількість!$Z$18</f>
        <v>0</v>
      </c>
      <c r="U18" s="19">
        <f>Кількість!U18/Кількість!$Z$18</f>
        <v>0</v>
      </c>
      <c r="V18" s="19">
        <f>Кількість!V18/Кількість!$Z$18</f>
        <v>0</v>
      </c>
      <c r="W18" s="19">
        <f>Кількість!W18/Кількість!$Z$18</f>
        <v>0</v>
      </c>
      <c r="X18" s="19">
        <f>Кількість!X18/Кількість!$Z$18</f>
        <v>0</v>
      </c>
      <c r="Y18" s="19">
        <f>Кількість!Y18/Кількість!$Z$18</f>
        <v>0</v>
      </c>
    </row>
    <row r="19" spans="1:25" x14ac:dyDescent="0.25">
      <c r="A19" s="7">
        <v>11</v>
      </c>
      <c r="B19" s="4" t="s">
        <v>25</v>
      </c>
      <c r="C19" s="19">
        <f>Кількість!C19/Кількість!$Z$19</f>
        <v>0.17142857142857143</v>
      </c>
      <c r="D19" s="19">
        <f>Кількість!D19/Кількість!$Z$19</f>
        <v>0.45714285714285713</v>
      </c>
      <c r="E19" s="19">
        <f>Кількість!E19/Кількість!$Z$19</f>
        <v>1.5428571428571429</v>
      </c>
      <c r="F19" s="19">
        <f>Кількість!F19/Кількість!$Z$19</f>
        <v>5.7142857142857141E-2</v>
      </c>
      <c r="G19" s="19">
        <f>Кількість!G19/Кількість!$Z$19</f>
        <v>0.97142857142857142</v>
      </c>
      <c r="H19" s="19">
        <f>Кількість!H19/Кількість!$Z$19</f>
        <v>0</v>
      </c>
      <c r="I19" s="19">
        <f>Кількість!I19/Кількість!$Z$19</f>
        <v>0</v>
      </c>
      <c r="J19" s="19">
        <f>Кількість!J19/Кількість!$Z$19</f>
        <v>0</v>
      </c>
      <c r="K19" s="19">
        <f>Кількість!K19/Кількість!$Z$19</f>
        <v>5.7142857142857141E-2</v>
      </c>
      <c r="L19" s="19">
        <f>Кількість!L19/Кількість!$Z$19</f>
        <v>2.4</v>
      </c>
      <c r="M19" s="19">
        <f>Кількість!M19/Кількість!$Z$19</f>
        <v>0</v>
      </c>
      <c r="N19" s="19">
        <f>Кількість!N19/Кількість!$Z$19</f>
        <v>0.51428571428571423</v>
      </c>
      <c r="O19" s="19">
        <f>Кількість!O19/Кількість!$Z$19</f>
        <v>0.4</v>
      </c>
      <c r="P19" s="19">
        <f>Кількість!P19/Кількість!$Z$19</f>
        <v>0.45714285714285713</v>
      </c>
      <c r="Q19" s="19">
        <f>Кількість!Q19/Кількість!$Z$19</f>
        <v>0</v>
      </c>
      <c r="R19" s="19">
        <f>Кількість!R19/Кількість!$Z$19</f>
        <v>0</v>
      </c>
      <c r="S19" s="19">
        <f>Кількість!S19/Кількість!$Z$19</f>
        <v>0</v>
      </c>
      <c r="T19" s="19">
        <f>Кількість!T19/Кількість!$Z$19</f>
        <v>5.7142857142857141E-2</v>
      </c>
      <c r="U19" s="19">
        <f>Кількість!U19/Кількість!$Z$19</f>
        <v>0</v>
      </c>
      <c r="V19" s="19">
        <f>Кількість!V19/Кількість!$Z$19</f>
        <v>0.17142857142857143</v>
      </c>
      <c r="W19" s="19">
        <f>Кількість!W19/Кількість!$Z$19</f>
        <v>0</v>
      </c>
      <c r="X19" s="19">
        <f>Кількість!X19/Кількість!$Z$19</f>
        <v>0</v>
      </c>
      <c r="Y19" s="19">
        <f>Кількість!Y19/Кількість!$Z$19</f>
        <v>0</v>
      </c>
    </row>
    <row r="20" spans="1:25" x14ac:dyDescent="0.25">
      <c r="A20" s="7">
        <v>12</v>
      </c>
      <c r="B20" s="4" t="s">
        <v>26</v>
      </c>
      <c r="C20" s="19">
        <f>Кількість!C20/Кількість!$Z$20</f>
        <v>0.34782608695652173</v>
      </c>
      <c r="D20" s="19">
        <f>Кількість!D20/Кількість!$Z$20</f>
        <v>0</v>
      </c>
      <c r="E20" s="19">
        <f>Кількість!E20/Кількість!$Z$20</f>
        <v>0.34782608695652173</v>
      </c>
      <c r="F20" s="19">
        <f>Кількість!F20/Кількість!$Z$20</f>
        <v>0.86956521739130432</v>
      </c>
      <c r="G20" s="19">
        <f>Кількість!G20/Кількість!$Z$20</f>
        <v>2.6086956521739131</v>
      </c>
      <c r="H20" s="19">
        <f>Кількість!H20/Кількість!$Z$20</f>
        <v>0.17391304347826086</v>
      </c>
      <c r="I20" s="19">
        <f>Кількість!I20/Кількість!$Z$20</f>
        <v>0</v>
      </c>
      <c r="J20" s="19">
        <f>Кількість!J20/Кількість!$Z$20</f>
        <v>0</v>
      </c>
      <c r="K20" s="19">
        <f>Кількість!K20/Кількість!$Z$20</f>
        <v>0</v>
      </c>
      <c r="L20" s="19">
        <f>Кількість!L20/Кількість!$Z$20</f>
        <v>0</v>
      </c>
      <c r="M20" s="19">
        <f>Кількість!M20/Кількість!$Z$20</f>
        <v>0</v>
      </c>
      <c r="N20" s="19">
        <f>Кількість!N20/Кількість!$Z$20</f>
        <v>0</v>
      </c>
      <c r="O20" s="19">
        <f>Кількість!O20/Кількість!$Z$20</f>
        <v>0.17391304347826086</v>
      </c>
      <c r="P20" s="19">
        <f>Кількість!P20/Кількість!$Z$20</f>
        <v>0</v>
      </c>
      <c r="Q20" s="19">
        <f>Кількість!Q20/Кількість!$Z$20</f>
        <v>0</v>
      </c>
      <c r="R20" s="19">
        <f>Кількість!R20/Кількість!$Z$20</f>
        <v>0.17391304347826086</v>
      </c>
      <c r="S20" s="19">
        <f>Кількість!S20/Кількість!$Z$20</f>
        <v>0</v>
      </c>
      <c r="T20" s="19">
        <f>Кількість!T20/Кількість!$Z$20</f>
        <v>0</v>
      </c>
      <c r="U20" s="19">
        <f>Кількість!U20/Кількість!$Z$20</f>
        <v>0</v>
      </c>
      <c r="V20" s="19">
        <f>Кількість!V20/Кількість!$Z$20</f>
        <v>0</v>
      </c>
      <c r="W20" s="19">
        <f>Кількість!W20/Кількість!$Z$20</f>
        <v>0.17391304347826086</v>
      </c>
      <c r="X20" s="19">
        <f>Кількість!X20/Кількість!$Z$20</f>
        <v>0</v>
      </c>
      <c r="Y20" s="19">
        <f>Кількість!Y20/Кількість!$Z$20</f>
        <v>0</v>
      </c>
    </row>
    <row r="21" spans="1:25" x14ac:dyDescent="0.25">
      <c r="A21" s="7">
        <v>13</v>
      </c>
      <c r="B21" s="4" t="s">
        <v>27</v>
      </c>
      <c r="C21" s="19">
        <f>Кількість!C21/Кількість!$Z$21</f>
        <v>0</v>
      </c>
      <c r="D21" s="19">
        <f>Кількість!D21/Кількість!$Z$21</f>
        <v>0</v>
      </c>
      <c r="E21" s="19">
        <f>Кількість!E21/Кількість!$Z$21</f>
        <v>0</v>
      </c>
      <c r="F21" s="19">
        <f>Кількість!F21/Кількість!$Z$21</f>
        <v>0.2857142857142857</v>
      </c>
      <c r="G21" s="19">
        <f>Кількість!G21/Кількість!$Z$21</f>
        <v>5.1428571428571432</v>
      </c>
      <c r="H21" s="19">
        <f>Кількість!H21/Кількість!$Z$21</f>
        <v>0.2857142857142857</v>
      </c>
      <c r="I21" s="19">
        <f>Кількість!I21/Кількість!$Z$21</f>
        <v>0.2857142857142857</v>
      </c>
      <c r="J21" s="19">
        <f>Кількість!J21/Кількість!$Z$21</f>
        <v>0</v>
      </c>
      <c r="K21" s="19">
        <f>Кількість!K21/Кількість!$Z$21</f>
        <v>0</v>
      </c>
      <c r="L21" s="19">
        <f>Кількість!L21/Кількість!$Z$21</f>
        <v>0</v>
      </c>
      <c r="M21" s="19">
        <f>Кількість!M21/Кількість!$Z$21</f>
        <v>0</v>
      </c>
      <c r="N21" s="19">
        <f>Кількість!N21/Кількість!$Z$21</f>
        <v>0.5714285714285714</v>
      </c>
      <c r="O21" s="19">
        <f>Кількість!O21/Кількість!$Z$21</f>
        <v>0.2857142857142857</v>
      </c>
      <c r="P21" s="19">
        <f>Кількість!P21/Кількість!$Z$21</f>
        <v>0</v>
      </c>
      <c r="Q21" s="19">
        <f>Кількість!Q21/Кількість!$Z$21</f>
        <v>0</v>
      </c>
      <c r="R21" s="19">
        <f>Кількість!R21/Кількість!$Z$21</f>
        <v>0</v>
      </c>
      <c r="S21" s="19">
        <f>Кількість!S21/Кількість!$Z$21</f>
        <v>0</v>
      </c>
      <c r="T21" s="19">
        <f>Кількість!T21/Кількість!$Z$21</f>
        <v>0.2857142857142857</v>
      </c>
      <c r="U21" s="19">
        <f>Кількість!U21/Кількість!$Z$21</f>
        <v>0</v>
      </c>
      <c r="V21" s="19">
        <f>Кількість!V21/Кількість!$Z$21</f>
        <v>0.2857142857142857</v>
      </c>
      <c r="W21" s="19">
        <f>Кількість!W21/Кількість!$Z$21</f>
        <v>0.2857142857142857</v>
      </c>
      <c r="X21" s="19">
        <f>Кількість!X21/Кількість!$Z$21</f>
        <v>0</v>
      </c>
      <c r="Y21" s="19">
        <f>Кількість!Y21/Кількість!$Z$21</f>
        <v>0</v>
      </c>
    </row>
    <row r="22" spans="1:25" x14ac:dyDescent="0.25">
      <c r="A22" s="7">
        <v>14</v>
      </c>
      <c r="B22" s="4" t="s">
        <v>28</v>
      </c>
      <c r="C22" s="19">
        <f>Кількість!C22/Кількість!$Z$22</f>
        <v>0.24242424242424243</v>
      </c>
      <c r="D22" s="19">
        <f>Кількість!D22/Кількість!$Z$22</f>
        <v>0.36363636363636365</v>
      </c>
      <c r="E22" s="19">
        <f>Кількість!E22/Кількість!$Z$22</f>
        <v>0.36363636363636365</v>
      </c>
      <c r="F22" s="19">
        <f>Кількість!F22/Кількість!$Z$22</f>
        <v>0.36363636363636365</v>
      </c>
      <c r="G22" s="19">
        <f>Кількість!G22/Кількість!$Z$22</f>
        <v>1.3333333333333333</v>
      </c>
      <c r="H22" s="19">
        <f>Кількість!H22/Кількість!$Z$22</f>
        <v>0</v>
      </c>
      <c r="I22" s="19">
        <f>Кількість!I22/Кількість!$Z$22</f>
        <v>0</v>
      </c>
      <c r="J22" s="19">
        <f>Кількість!J22/Кількість!$Z$22</f>
        <v>0</v>
      </c>
      <c r="K22" s="19">
        <f>Кількість!K22/Кількість!$Z$22</f>
        <v>0.12121212121212122</v>
      </c>
      <c r="L22" s="19">
        <f>Кількість!L22/Кількість!$Z$22</f>
        <v>0</v>
      </c>
      <c r="M22" s="19">
        <f>Кількість!M22/Кількість!$Z$22</f>
        <v>0</v>
      </c>
      <c r="N22" s="19">
        <f>Кількість!N22/Кількість!$Z$22</f>
        <v>0.72727272727272729</v>
      </c>
      <c r="O22" s="19">
        <f>Кількість!O22/Кількість!$Z$22</f>
        <v>0.12121212121212122</v>
      </c>
      <c r="P22" s="19">
        <f>Кількість!P22/Кількість!$Z$22</f>
        <v>0.12121212121212122</v>
      </c>
      <c r="Q22" s="19">
        <f>Кількість!Q22/Кількість!$Z$22</f>
        <v>0</v>
      </c>
      <c r="R22" s="19">
        <f>Кількість!R22/Кількість!$Z$22</f>
        <v>0</v>
      </c>
      <c r="S22" s="19">
        <f>Кількість!S22/Кількість!$Z$22</f>
        <v>0</v>
      </c>
      <c r="T22" s="19">
        <f>Кількість!T22/Кількість!$Z$22</f>
        <v>0</v>
      </c>
      <c r="U22" s="19">
        <f>Кількість!U22/Кількість!$Z$22</f>
        <v>0</v>
      </c>
      <c r="V22" s="19">
        <f>Кількість!V22/Кількість!$Z$22</f>
        <v>0.12121212121212122</v>
      </c>
      <c r="W22" s="19">
        <f>Кількість!W22/Кількість!$Z$22</f>
        <v>0.72727272727272729</v>
      </c>
      <c r="X22" s="19">
        <f>Кількість!X22/Кількість!$Z$22</f>
        <v>0</v>
      </c>
      <c r="Y22" s="19">
        <f>Кількість!Y22/Кількість!$Z$22</f>
        <v>0</v>
      </c>
    </row>
    <row r="23" spans="1:25" x14ac:dyDescent="0.25">
      <c r="B23" s="6" t="s">
        <v>29</v>
      </c>
      <c r="C23" s="20">
        <f>Кількість!C23/Кількість!$Z$23</f>
        <v>0.14457831325301204</v>
      </c>
      <c r="D23" s="20">
        <f>Кількість!D23/Кількість!$Z$23</f>
        <v>0.19277108433734941</v>
      </c>
      <c r="E23" s="20">
        <f>Кількість!E23/Кількість!$Z$23</f>
        <v>0.65863453815261042</v>
      </c>
      <c r="F23" s="20">
        <f>Кількість!F23/Кількість!$Z$23</f>
        <v>0.67469879518072284</v>
      </c>
      <c r="G23" s="20">
        <f>Кількість!G23/Кількість!$Z$23</f>
        <v>2.0401606425702812</v>
      </c>
      <c r="H23" s="20">
        <f>Кількість!H23/Кількість!$Z$23</f>
        <v>8.0321285140562249E-2</v>
      </c>
      <c r="I23" s="20">
        <f>Кількість!I23/Кількість!$Z$23</f>
        <v>1.6064257028112448E-2</v>
      </c>
      <c r="J23" s="20">
        <f>Кількість!J23/Кількість!$Z$23</f>
        <v>9.6385542168674704E-2</v>
      </c>
      <c r="K23" s="20">
        <f>Кількість!K23/Кількість!$Z$23</f>
        <v>4.8192771084337352E-2</v>
      </c>
      <c r="L23" s="20">
        <f>Кількість!L23/Кількість!$Z$23</f>
        <v>0.94779116465863456</v>
      </c>
      <c r="M23" s="20">
        <f>Кількість!M23/Кількість!$Z$23</f>
        <v>0</v>
      </c>
      <c r="N23" s="20">
        <f>Кількість!N23/Кількість!$Z$23</f>
        <v>0.77108433734939763</v>
      </c>
      <c r="O23" s="20">
        <f>Кількість!O23/Кількість!$Z$23</f>
        <v>0.19277108433734941</v>
      </c>
      <c r="P23" s="20">
        <f>Кількість!P23/Кількість!$Z$23</f>
        <v>0.17670682730923695</v>
      </c>
      <c r="Q23" s="20">
        <f>Кількість!Q23/Кількість!$Z$23</f>
        <v>0</v>
      </c>
      <c r="R23" s="20">
        <f>Кількість!R23/Кількість!$Z$23</f>
        <v>1.6064257028112448E-2</v>
      </c>
      <c r="S23" s="20">
        <f>Кількість!S23/Кількість!$Z$23</f>
        <v>1.6064257028112448E-2</v>
      </c>
      <c r="T23" s="20">
        <f>Кількість!T23/Кількість!$Z$23</f>
        <v>4.8192771084337352E-2</v>
      </c>
      <c r="U23" s="20">
        <f>Кількість!U23/Кількість!$Z$23</f>
        <v>0</v>
      </c>
      <c r="V23" s="20">
        <f>Кількість!V23/Кількість!$Z$23</f>
        <v>0.12851405622489959</v>
      </c>
      <c r="W23" s="20">
        <f>Кількість!W23/Кількість!$Z$23</f>
        <v>0.12851405622489959</v>
      </c>
      <c r="X23" s="20">
        <f>Кількість!X23/Кількість!$Z$23</f>
        <v>0</v>
      </c>
      <c r="Y23" s="20">
        <f>Кількість!Y23/Кількість!$Z$23</f>
        <v>21.861815261044175</v>
      </c>
    </row>
    <row r="24" spans="1:25" x14ac:dyDescent="0.25">
      <c r="A24" s="9">
        <v>15</v>
      </c>
      <c r="B24" s="4" t="s">
        <v>30</v>
      </c>
      <c r="C24" s="19">
        <f>Кількість!C24/Кількість!$Z$24</f>
        <v>5.0632911392405063E-2</v>
      </c>
      <c r="D24" s="19">
        <f>Кількість!D24/Кількість!$Z$24</f>
        <v>1.4683544303797469</v>
      </c>
      <c r="E24" s="19">
        <f>Кількість!E24/Кількість!$Z$24</f>
        <v>0</v>
      </c>
      <c r="F24" s="19">
        <f>Кількість!F24/Кількість!$Z$24</f>
        <v>0.15189873417721519</v>
      </c>
      <c r="G24" s="19">
        <f>Кількість!G24/Кількість!$Z$24</f>
        <v>1.9746835443037976</v>
      </c>
      <c r="H24" s="19">
        <f>Кількість!H24/Кількість!$Z$24</f>
        <v>0.55696202531645567</v>
      </c>
      <c r="I24" s="19">
        <f>Кількість!I24/Кількість!$Z$24</f>
        <v>0</v>
      </c>
      <c r="J24" s="19">
        <f>Кількість!J24/Кількість!$Z$24</f>
        <v>0</v>
      </c>
      <c r="K24" s="19">
        <f>Кількість!K24/Кількість!$Z$24</f>
        <v>0</v>
      </c>
      <c r="L24" s="19">
        <f>Кількість!L24/Кількість!$Z$24</f>
        <v>5.0632911392405063E-2</v>
      </c>
      <c r="M24" s="19">
        <f>Кількість!M24/Кількість!$Z$24</f>
        <v>0</v>
      </c>
      <c r="N24" s="19">
        <f>Кількість!N24/Кількість!$Z$24</f>
        <v>1.4683544303797469</v>
      </c>
      <c r="O24" s="19">
        <f>Кількість!O24/Кількість!$Z$24</f>
        <v>0.20253164556962025</v>
      </c>
      <c r="P24" s="19">
        <f>Кількість!P24/Кількість!$Z$24</f>
        <v>0</v>
      </c>
      <c r="Q24" s="19">
        <f>Кількість!Q24/Кількість!$Z$24</f>
        <v>5.0632911392405063E-2</v>
      </c>
      <c r="R24" s="19">
        <f>Кількість!R24/Кількість!$Z$24</f>
        <v>5.0632911392405063E-2</v>
      </c>
      <c r="S24" s="19">
        <f>Кількість!S24/Кількість!$Z$24</f>
        <v>0</v>
      </c>
      <c r="T24" s="19">
        <f>Кількість!T24/Кількість!$Z$24</f>
        <v>0</v>
      </c>
      <c r="U24" s="19">
        <f>Кількість!U24/Кількість!$Z$24</f>
        <v>0</v>
      </c>
      <c r="V24" s="19">
        <f>Кількість!V24/Кількість!$Z$24</f>
        <v>0</v>
      </c>
      <c r="W24" s="19">
        <f>Кількість!W24/Кількість!$Z$24</f>
        <v>0</v>
      </c>
      <c r="X24" s="19">
        <f>Кількість!X24/Кількість!$Z$24</f>
        <v>0</v>
      </c>
      <c r="Y24" s="19">
        <f>Кількість!Y24/Кількість!$Z$24</f>
        <v>0</v>
      </c>
    </row>
    <row r="25" spans="1:25" x14ac:dyDescent="0.25">
      <c r="A25" s="9">
        <v>16</v>
      </c>
      <c r="B25" s="4" t="s">
        <v>31</v>
      </c>
      <c r="C25" s="19">
        <f>Кількість!C25/Кількість!$Z$25</f>
        <v>0.1951219512195122</v>
      </c>
      <c r="D25" s="19">
        <f>Кількість!D25/Кількість!$Z$25</f>
        <v>0.78048780487804881</v>
      </c>
      <c r="E25" s="19">
        <f>Кількість!E25/Кількість!$Z$25</f>
        <v>1.0731707317073171</v>
      </c>
      <c r="F25" s="19">
        <f>Кількість!F25/Кількість!$Z$25</f>
        <v>9.7560975609756101E-2</v>
      </c>
      <c r="G25" s="19">
        <f>Кількість!G25/Кількість!$Z$25</f>
        <v>5.4634146341463419</v>
      </c>
      <c r="H25" s="19">
        <f>Кількість!H25/Кількість!$Z$25</f>
        <v>0.1951219512195122</v>
      </c>
      <c r="I25" s="19">
        <f>Кількість!I25/Кількість!$Z$25</f>
        <v>0</v>
      </c>
      <c r="J25" s="19">
        <f>Кількість!J25/Кількість!$Z$25</f>
        <v>1.9512195121951219</v>
      </c>
      <c r="K25" s="19">
        <f>Кількість!K25/Кількість!$Z$25</f>
        <v>0</v>
      </c>
      <c r="L25" s="19">
        <f>Кількість!L25/Кількість!$Z$25</f>
        <v>0</v>
      </c>
      <c r="M25" s="19">
        <f>Кількість!M25/Кількість!$Z$25</f>
        <v>0</v>
      </c>
      <c r="N25" s="19">
        <f>Кількість!N25/Кількість!$Z$25</f>
        <v>1.4634146341463414</v>
      </c>
      <c r="O25" s="19">
        <f>Кількість!O25/Кількість!$Z$25</f>
        <v>0</v>
      </c>
      <c r="P25" s="19">
        <f>Кількість!P25/Кількість!$Z$25</f>
        <v>0</v>
      </c>
      <c r="Q25" s="19">
        <f>Кількість!Q25/Кількість!$Z$25</f>
        <v>9.7560975609756101E-2</v>
      </c>
      <c r="R25" s="19">
        <f>Кількість!R25/Кількість!$Z$25</f>
        <v>0</v>
      </c>
      <c r="S25" s="19">
        <f>Кількість!S25/Кількість!$Z$25</f>
        <v>0</v>
      </c>
      <c r="T25" s="19">
        <f>Кількість!T25/Кількість!$Z$25</f>
        <v>0.1951219512195122</v>
      </c>
      <c r="U25" s="19">
        <f>Кількість!U25/Кількість!$Z$25</f>
        <v>0</v>
      </c>
      <c r="V25" s="19">
        <f>Кількість!V25/Кількість!$Z$25</f>
        <v>0</v>
      </c>
      <c r="W25" s="19">
        <f>Кількість!W25/Кількість!$Z$25</f>
        <v>0</v>
      </c>
      <c r="X25" s="19">
        <f>Кількість!X25/Кількість!$Z$25</f>
        <v>0</v>
      </c>
      <c r="Y25" s="19">
        <f>Кількість!Y25/Кількість!$Z$25</f>
        <v>0</v>
      </c>
    </row>
    <row r="26" spans="1:25" x14ac:dyDescent="0.25">
      <c r="A26" s="9">
        <v>17</v>
      </c>
      <c r="B26" s="4" t="s">
        <v>32</v>
      </c>
      <c r="C26" s="19">
        <f>Кількість!C26/Кількість!$Z$26</f>
        <v>0.18604651162790697</v>
      </c>
      <c r="D26" s="19">
        <f>Кількість!D26/Кількість!$Z$26</f>
        <v>1.5813953488372092</v>
      </c>
      <c r="E26" s="19">
        <f>Кількість!E26/Кількість!$Z$26</f>
        <v>0.7441860465116279</v>
      </c>
      <c r="F26" s="19">
        <f>Кількість!F26/Кількість!$Z$26</f>
        <v>0</v>
      </c>
      <c r="G26" s="19">
        <f>Кількість!G26/Кількість!$Z$26</f>
        <v>1.9534883720930232</v>
      </c>
      <c r="H26" s="19">
        <f>Кількість!H26/Кількість!$Z$26</f>
        <v>0</v>
      </c>
      <c r="I26" s="19">
        <f>Кількість!I26/Кількість!$Z$26</f>
        <v>9.3023255813953487E-2</v>
      </c>
      <c r="J26" s="19">
        <f>Кількість!J26/Кількість!$Z$26</f>
        <v>0.27906976744186046</v>
      </c>
      <c r="K26" s="19">
        <f>Кількість!K26/Кількість!$Z$26</f>
        <v>0.18604651162790697</v>
      </c>
      <c r="L26" s="19">
        <f>Кількість!L26/Кількість!$Z$26</f>
        <v>2.4186046511627906</v>
      </c>
      <c r="M26" s="19">
        <f>Кількість!M26/Кількість!$Z$26</f>
        <v>0</v>
      </c>
      <c r="N26" s="19">
        <f>Кількість!N26/Кількість!$Z$26</f>
        <v>2.9767441860465116</v>
      </c>
      <c r="O26" s="19">
        <f>Кількість!O26/Кількість!$Z$26</f>
        <v>0</v>
      </c>
      <c r="P26" s="19">
        <f>Кількість!P26/Кількість!$Z$26</f>
        <v>0</v>
      </c>
      <c r="Q26" s="19">
        <f>Кількість!Q26/Кількість!$Z$26</f>
        <v>0</v>
      </c>
      <c r="R26" s="19">
        <f>Кількість!R26/Кількість!$Z$26</f>
        <v>0</v>
      </c>
      <c r="S26" s="19">
        <f>Кількість!S26/Кількість!$Z$26</f>
        <v>0</v>
      </c>
      <c r="T26" s="19">
        <f>Кількість!T26/Кількість!$Z$26</f>
        <v>0</v>
      </c>
      <c r="U26" s="19">
        <f>Кількість!U26/Кількість!$Z$26</f>
        <v>0</v>
      </c>
      <c r="V26" s="19">
        <f>Кількість!V26/Кількість!$Z$26</f>
        <v>0.18604651162790697</v>
      </c>
      <c r="W26" s="19">
        <f>Кількість!W26/Кількість!$Z$26</f>
        <v>0</v>
      </c>
      <c r="X26" s="19">
        <f>Кількість!X26/Кількість!$Z$26</f>
        <v>0</v>
      </c>
      <c r="Y26" s="19">
        <f>Кількість!Y26/Кількість!$Z$26</f>
        <v>0</v>
      </c>
    </row>
    <row r="27" spans="1:25" x14ac:dyDescent="0.25">
      <c r="A27" s="9">
        <v>18</v>
      </c>
      <c r="B27" s="4" t="s">
        <v>33</v>
      </c>
      <c r="C27" s="19">
        <f>Кількість!C27/Кількість!$Z$27</f>
        <v>0</v>
      </c>
      <c r="D27" s="19">
        <f>Кількість!D27/Кількість!$Z$27</f>
        <v>0.25</v>
      </c>
      <c r="E27" s="19">
        <f>Кількість!E27/Кількість!$Z$27</f>
        <v>3</v>
      </c>
      <c r="F27" s="19">
        <f>Кількість!F27/Кількість!$Z$27</f>
        <v>0.125</v>
      </c>
      <c r="G27" s="19">
        <f>Кількість!G27/Кількість!$Z$27</f>
        <v>3.625</v>
      </c>
      <c r="H27" s="19">
        <f>Кількість!H27/Кількість!$Z$27</f>
        <v>0.25</v>
      </c>
      <c r="I27" s="19">
        <f>Кількість!I27/Кількість!$Z$27</f>
        <v>0.125</v>
      </c>
      <c r="J27" s="19">
        <f>Кількість!J27/Кількість!$Z$27</f>
        <v>0</v>
      </c>
      <c r="K27" s="19">
        <f>Кількість!K27/Кількість!$Z$27</f>
        <v>0</v>
      </c>
      <c r="L27" s="19">
        <f>Кількість!L27/Кількість!$Z$27</f>
        <v>0.125</v>
      </c>
      <c r="M27" s="19">
        <f>Кількість!M27/Кількість!$Z$27</f>
        <v>0</v>
      </c>
      <c r="N27" s="19">
        <f>Кількість!N27/Кількість!$Z$27</f>
        <v>0</v>
      </c>
      <c r="O27" s="19">
        <f>Кількість!O27/Кількість!$Z$27</f>
        <v>0.25</v>
      </c>
      <c r="P27" s="19">
        <f>Кількість!P27/Кількість!$Z$27</f>
        <v>0</v>
      </c>
      <c r="Q27" s="19">
        <f>Кількість!Q27/Кількість!$Z$27</f>
        <v>0</v>
      </c>
      <c r="R27" s="19">
        <f>Кількість!R27/Кількість!$Z$27</f>
        <v>0</v>
      </c>
      <c r="S27" s="19">
        <f>Кількість!S27/Кількість!$Z$27</f>
        <v>0</v>
      </c>
      <c r="T27" s="19">
        <f>Кількість!T27/Кількість!$Z$27</f>
        <v>0</v>
      </c>
      <c r="U27" s="19">
        <f>Кількість!U27/Кількість!$Z$27</f>
        <v>0</v>
      </c>
      <c r="V27" s="19">
        <f>Кількість!V27/Кількість!$Z$27</f>
        <v>0.125</v>
      </c>
      <c r="W27" s="19">
        <f>Кількість!W27/Кількість!$Z$27</f>
        <v>0</v>
      </c>
      <c r="X27" s="19">
        <f>Кількість!X27/Кількість!$Z$27</f>
        <v>0</v>
      </c>
      <c r="Y27" s="19">
        <f>Кількість!Y27/Кількість!$Z$27</f>
        <v>0</v>
      </c>
    </row>
    <row r="28" spans="1:25" x14ac:dyDescent="0.25">
      <c r="A28" s="9">
        <v>19</v>
      </c>
      <c r="B28" s="4" t="s">
        <v>34</v>
      </c>
      <c r="C28" s="19">
        <f>Кількість!C28/Кількість!$Z$28</f>
        <v>0</v>
      </c>
      <c r="D28" s="19">
        <f>Кількість!D28/Кількість!$Z$28</f>
        <v>0.41379310344827586</v>
      </c>
      <c r="E28" s="19">
        <f>Кількість!E28/Кількість!$Z$28</f>
        <v>0</v>
      </c>
      <c r="F28" s="19">
        <f>Кількість!F28/Кількість!$Z$28</f>
        <v>0.82758620689655171</v>
      </c>
      <c r="G28" s="19">
        <f>Кількість!G28/Кількість!$Z$28</f>
        <v>2.4827586206896552</v>
      </c>
      <c r="H28" s="19">
        <f>Кількість!H28/Кількість!$Z$28</f>
        <v>0.41379310344827586</v>
      </c>
      <c r="I28" s="19">
        <f>Кількість!I28/Кількість!$Z$28</f>
        <v>0</v>
      </c>
      <c r="J28" s="19">
        <f>Кількість!J28/Кількість!$Z$28</f>
        <v>0</v>
      </c>
      <c r="K28" s="19">
        <f>Кількість!K28/Кількість!$Z$28</f>
        <v>0</v>
      </c>
      <c r="L28" s="19">
        <f>Кількість!L28/Кількість!$Z$28</f>
        <v>1.7931034482758621</v>
      </c>
      <c r="M28" s="19">
        <f>Кількість!M28/Кількість!$Z$28</f>
        <v>0</v>
      </c>
      <c r="N28" s="19">
        <f>Кількість!N28/Кількість!$Z$28</f>
        <v>0.55172413793103448</v>
      </c>
      <c r="O28" s="19">
        <f>Кількість!O28/Кількість!$Z$28</f>
        <v>0</v>
      </c>
      <c r="P28" s="19">
        <f>Кількість!P28/Кількість!$Z$28</f>
        <v>0</v>
      </c>
      <c r="Q28" s="19">
        <f>Кількість!Q28/Кількість!$Z$28</f>
        <v>0</v>
      </c>
      <c r="R28" s="19">
        <f>Кількість!R28/Кількість!$Z$28</f>
        <v>0</v>
      </c>
      <c r="S28" s="19">
        <f>Кількість!S28/Кількість!$Z$28</f>
        <v>0</v>
      </c>
      <c r="T28" s="19">
        <f>Кількість!T28/Кількість!$Z$28</f>
        <v>0</v>
      </c>
      <c r="U28" s="19">
        <f>Кількість!U28/Кількість!$Z$28</f>
        <v>0</v>
      </c>
      <c r="V28" s="19">
        <f>Кількість!V28/Кількість!$Z$28</f>
        <v>0</v>
      </c>
      <c r="W28" s="19">
        <f>Кількість!W28/Кількість!$Z$28</f>
        <v>0.41379310344827586</v>
      </c>
      <c r="X28" s="19">
        <f>Кількість!X28/Кількість!$Z$28</f>
        <v>0</v>
      </c>
      <c r="Y28" s="19">
        <f>Кількість!Y28/Кількість!$Z$28</f>
        <v>0</v>
      </c>
    </row>
    <row r="29" spans="1:25" x14ac:dyDescent="0.25">
      <c r="A29" s="9">
        <v>20</v>
      </c>
      <c r="B29" s="4" t="s">
        <v>35</v>
      </c>
      <c r="C29" s="19">
        <f>Кількість!C29/Кількість!$Z$29</f>
        <v>8.8888888888888892E-2</v>
      </c>
      <c r="D29" s="19">
        <f>Кількість!D29/Кількість!$Z$29</f>
        <v>0</v>
      </c>
      <c r="E29" s="19">
        <f>Кількість!E29/Кількість!$Z$29</f>
        <v>1.2444444444444445</v>
      </c>
      <c r="F29" s="19">
        <f>Кількість!F29/Кількість!$Z$29</f>
        <v>0.17777777777777778</v>
      </c>
      <c r="G29" s="19">
        <f>Кількість!G29/Кількість!$Z$29</f>
        <v>0.62222222222222223</v>
      </c>
      <c r="H29" s="19">
        <f>Кількість!H29/Кількість!$Z$29</f>
        <v>0</v>
      </c>
      <c r="I29" s="19">
        <f>Кількість!I29/Кількість!$Z$29</f>
        <v>8.8888888888888892E-2</v>
      </c>
      <c r="J29" s="19">
        <f>Кількість!J29/Кількість!$Z$29</f>
        <v>2.1333333333333333</v>
      </c>
      <c r="K29" s="19">
        <f>Кількість!K29/Кількість!$Z$29</f>
        <v>8.8888888888888892E-2</v>
      </c>
      <c r="L29" s="19">
        <f>Кількість!L29/Кількість!$Z$29</f>
        <v>6.3111111111111109</v>
      </c>
      <c r="M29" s="19">
        <f>Кількість!M29/Кількість!$Z$29</f>
        <v>0</v>
      </c>
      <c r="N29" s="19">
        <f>Кількість!N29/Кількість!$Z$29</f>
        <v>7.1111111111111107</v>
      </c>
      <c r="O29" s="19">
        <f>Кількість!O29/Кількість!$Z$29</f>
        <v>0</v>
      </c>
      <c r="P29" s="19">
        <f>Кількість!P29/Кількість!$Z$29</f>
        <v>0</v>
      </c>
      <c r="Q29" s="19">
        <f>Кількість!Q29/Кількість!$Z$29</f>
        <v>0</v>
      </c>
      <c r="R29" s="19">
        <f>Кількість!R29/Кількість!$Z$29</f>
        <v>0</v>
      </c>
      <c r="S29" s="19">
        <f>Кількість!S29/Кількість!$Z$29</f>
        <v>0</v>
      </c>
      <c r="T29" s="19">
        <f>Кількість!T29/Кількість!$Z$29</f>
        <v>8.8888888888888892E-2</v>
      </c>
      <c r="U29" s="19">
        <f>Кількість!U29/Кількість!$Z$29</f>
        <v>8.8888888888888892E-2</v>
      </c>
      <c r="V29" s="19">
        <f>Кількість!V29/Кількість!$Z$29</f>
        <v>0.71111111111111114</v>
      </c>
      <c r="W29" s="19">
        <f>Кількість!W29/Кількість!$Z$29</f>
        <v>0</v>
      </c>
      <c r="X29" s="19">
        <f>Кількість!X29/Кількість!$Z$29</f>
        <v>0</v>
      </c>
      <c r="Y29" s="19">
        <f>Кількість!Y29/Кількість!$Z$29</f>
        <v>0</v>
      </c>
    </row>
    <row r="30" spans="1:25" x14ac:dyDescent="0.25">
      <c r="A30" s="9">
        <v>21</v>
      </c>
      <c r="B30" s="4" t="s">
        <v>36</v>
      </c>
      <c r="C30" s="19">
        <f>Кількість!C30/Кількість!$Z$30</f>
        <v>0</v>
      </c>
      <c r="D30" s="19">
        <f>Кількість!D30/Кількість!$Z$30</f>
        <v>0</v>
      </c>
      <c r="E30" s="19">
        <f>Кількість!E30/Кількість!$Z$30</f>
        <v>0</v>
      </c>
      <c r="F30" s="19">
        <f>Кількість!F30/Кількість!$Z$30</f>
        <v>1.2093023255813953</v>
      </c>
      <c r="G30" s="19">
        <f>Кількість!G30/Кількість!$Z$30</f>
        <v>3.8139534883720931</v>
      </c>
      <c r="H30" s="19">
        <f>Кількість!H30/Кількість!$Z$30</f>
        <v>0</v>
      </c>
      <c r="I30" s="19">
        <f>Кількість!I30/Кількість!$Z$30</f>
        <v>0</v>
      </c>
      <c r="J30" s="19">
        <f>Кількість!J30/Кількість!$Z$30</f>
        <v>0.18604651162790697</v>
      </c>
      <c r="K30" s="19">
        <f>Кількість!K30/Кількість!$Z$30</f>
        <v>9.3023255813953487E-2</v>
      </c>
      <c r="L30" s="19">
        <f>Кількість!L30/Кількість!$Z$30</f>
        <v>0</v>
      </c>
      <c r="M30" s="19">
        <f>Кількість!M30/Кількість!$Z$30</f>
        <v>0</v>
      </c>
      <c r="N30" s="19">
        <f>Кількість!N30/Кількість!$Z$30</f>
        <v>0.7441860465116279</v>
      </c>
      <c r="O30" s="19">
        <f>Кількість!O30/Кількість!$Z$30</f>
        <v>0</v>
      </c>
      <c r="P30" s="19">
        <f>Кількість!P30/Кількість!$Z$30</f>
        <v>0</v>
      </c>
      <c r="Q30" s="19">
        <f>Кількість!Q30/Кількість!$Z$30</f>
        <v>0</v>
      </c>
      <c r="R30" s="19">
        <f>Кількість!R30/Кількість!$Z$30</f>
        <v>0</v>
      </c>
      <c r="S30" s="19">
        <f>Кількість!S30/Кількість!$Z$30</f>
        <v>0</v>
      </c>
      <c r="T30" s="19">
        <f>Кількість!T30/Кількість!$Z$30</f>
        <v>0</v>
      </c>
      <c r="U30" s="19">
        <f>Кількість!U30/Кількість!$Z$30</f>
        <v>0</v>
      </c>
      <c r="V30" s="19">
        <f>Кількість!V30/Кількість!$Z$30</f>
        <v>0.18604651162790697</v>
      </c>
      <c r="W30" s="19">
        <f>Кількість!W30/Кількість!$Z$30</f>
        <v>0</v>
      </c>
      <c r="X30" s="19">
        <f>Кількість!X30/Кількість!$Z$30</f>
        <v>0</v>
      </c>
      <c r="Y30" s="19">
        <f>Кількість!Y30/Кількість!$Z$30</f>
        <v>0</v>
      </c>
    </row>
    <row r="31" spans="1:25" x14ac:dyDescent="0.25">
      <c r="B31" s="6" t="s">
        <v>37</v>
      </c>
      <c r="C31" s="20">
        <f>Кількість!C31/Кількість!$Z$31</f>
        <v>7.6923076923076927E-2</v>
      </c>
      <c r="D31" s="20">
        <f>Кількість!D31/Кількість!$Z$31</f>
        <v>0.75641025641025639</v>
      </c>
      <c r="E31" s="20">
        <f>Кількість!E31/Кількість!$Z$31</f>
        <v>0.73076923076923073</v>
      </c>
      <c r="F31" s="20">
        <f>Кількість!F31/Кількість!$Z$31</f>
        <v>0.33333333333333331</v>
      </c>
      <c r="G31" s="20">
        <f>Кількість!G31/Кількість!$Z$31</f>
        <v>2.7051282051282053</v>
      </c>
      <c r="H31" s="20">
        <f>Кількість!H31/Кількість!$Z$31</f>
        <v>0.23076923076923078</v>
      </c>
      <c r="I31" s="20">
        <f>Кількість!I31/Кількість!$Z$31</f>
        <v>3.8461538461538464E-2</v>
      </c>
      <c r="J31" s="20">
        <f>Кількість!J31/Кількість!$Z$31</f>
        <v>0.62820512820512819</v>
      </c>
      <c r="K31" s="20">
        <f>Кількість!K31/Кількість!$Z$31</f>
        <v>5.128205128205128E-2</v>
      </c>
      <c r="L31" s="20">
        <f>Кількість!L31/Кількість!$Z$31</f>
        <v>1.4358974358974359</v>
      </c>
      <c r="M31" s="20">
        <f>Кількість!M31/Кількість!$Z$31</f>
        <v>0</v>
      </c>
      <c r="N31" s="20">
        <f>Кількість!N31/Кількість!$Z$31</f>
        <v>2.1538461538461537</v>
      </c>
      <c r="O31" s="20">
        <f>Кількість!O31/Кількість!$Z$31</f>
        <v>7.6923076923076927E-2</v>
      </c>
      <c r="P31" s="20">
        <f>Кількість!P31/Кількість!$Z$31</f>
        <v>0</v>
      </c>
      <c r="Q31" s="20">
        <f>Кількість!Q31/Кількість!$Z$31</f>
        <v>2.564102564102564E-2</v>
      </c>
      <c r="R31" s="20">
        <f>Кількість!R31/Кількість!$Z$31</f>
        <v>1.282051282051282E-2</v>
      </c>
      <c r="S31" s="20">
        <f>Кількість!S31/Кількість!$Z$31</f>
        <v>0</v>
      </c>
      <c r="T31" s="20">
        <f>Кількість!T31/Кількість!$Z$31</f>
        <v>3.8461538461538464E-2</v>
      </c>
      <c r="U31" s="20">
        <f>Кількість!U31/Кількість!$Z$31</f>
        <v>1.282051282051282E-2</v>
      </c>
      <c r="V31" s="20">
        <f>Кількість!V31/Кількість!$Z$31</f>
        <v>0.16666666666666666</v>
      </c>
      <c r="W31" s="20">
        <f>Кількість!W31/Кількість!$Z$31</f>
        <v>3.8461538461538464E-2</v>
      </c>
      <c r="X31" s="20">
        <f>Кількість!X31/Кількість!$Z$31</f>
        <v>0</v>
      </c>
      <c r="Y31" s="20">
        <f>Кількість!Y31/Кількість!$Z$31</f>
        <v>0</v>
      </c>
    </row>
    <row r="32" spans="1:25" x14ac:dyDescent="0.25">
      <c r="A32" s="9">
        <v>22</v>
      </c>
      <c r="B32" s="4" t="s">
        <v>38</v>
      </c>
      <c r="C32" s="19">
        <f>Кількість!C32/Кількість!$Z$32</f>
        <v>0</v>
      </c>
      <c r="D32" s="19">
        <f>Кількість!D32/Кількість!$Z$32</f>
        <v>0</v>
      </c>
      <c r="E32" s="19">
        <f>Кількість!E32/Кількість!$Z$32</f>
        <v>0.71794871794871795</v>
      </c>
      <c r="F32" s="19">
        <f>Кількість!F32/Кількість!$Z$32</f>
        <v>2.1538461538461537</v>
      </c>
      <c r="G32" s="19">
        <f>Кількість!G32/Кількість!$Z$32</f>
        <v>2.1538461538461537</v>
      </c>
      <c r="H32" s="19">
        <f>Кількість!H32/Кількість!$Z$32</f>
        <v>0</v>
      </c>
      <c r="I32" s="19">
        <f>Кількість!I32/Кількість!$Z$32</f>
        <v>0</v>
      </c>
      <c r="J32" s="19">
        <f>Кількість!J32/Кількість!$Z$32</f>
        <v>2.1538461538461537</v>
      </c>
      <c r="K32" s="19">
        <f>Кількість!K32/Кількість!$Z$32</f>
        <v>0.10256410256410256</v>
      </c>
      <c r="L32" s="19">
        <f>Кількість!L32/Кількість!$Z$32</f>
        <v>6.4615384615384617</v>
      </c>
      <c r="M32" s="19">
        <f>Кількість!M32/Кількість!$Z$32</f>
        <v>0</v>
      </c>
      <c r="N32" s="19">
        <f>Кількість!N32/Кількість!$Z$32</f>
        <v>0</v>
      </c>
      <c r="O32" s="19">
        <f>Кількість!O32/Кількість!$Z$32</f>
        <v>0.41025641025641024</v>
      </c>
      <c r="P32" s="19">
        <f>Кількість!P32/Кількість!$Z$32</f>
        <v>0</v>
      </c>
      <c r="Q32" s="19">
        <f>Кількість!Q32/Кількість!$Z$32</f>
        <v>0.10256410256410256</v>
      </c>
      <c r="R32" s="19">
        <f>Кількість!R32/Кількість!$Z$32</f>
        <v>0</v>
      </c>
      <c r="S32" s="19">
        <f>Кількість!S32/Кількість!$Z$32</f>
        <v>0</v>
      </c>
      <c r="T32" s="19">
        <f>Кількість!T32/Кількість!$Z$32</f>
        <v>0</v>
      </c>
      <c r="U32" s="19">
        <f>Кількість!U32/Кількість!$Z$32</f>
        <v>0</v>
      </c>
      <c r="V32" s="19">
        <f>Кількість!V32/Кількість!$Z$32</f>
        <v>0.30769230769230771</v>
      </c>
      <c r="W32" s="19">
        <f>Кількість!W32/Кількість!$Z$32</f>
        <v>0</v>
      </c>
      <c r="X32" s="19">
        <f>Кількість!X32/Кількість!$Z$32</f>
        <v>0</v>
      </c>
      <c r="Y32" s="19">
        <f>Кількість!Y32/Кількість!$Z$32</f>
        <v>0</v>
      </c>
    </row>
    <row r="33" spans="1:25" x14ac:dyDescent="0.25">
      <c r="A33" s="9">
        <v>23</v>
      </c>
      <c r="B33" s="4" t="s">
        <v>39</v>
      </c>
      <c r="C33" s="19">
        <f>Кількість!C33/Кількість!$Z$33</f>
        <v>0.23076923076923078</v>
      </c>
      <c r="D33" s="19">
        <f>Кількість!D33/Кількість!$Z$33</f>
        <v>0.92307692307692313</v>
      </c>
      <c r="E33" s="19">
        <f>Кількість!E33/Кількість!$Z$33</f>
        <v>1.0769230769230769</v>
      </c>
      <c r="F33" s="19">
        <f>Кількість!F33/Кількість!$Z$33</f>
        <v>1.3076923076923077</v>
      </c>
      <c r="G33" s="19">
        <f>Кількість!G33/Кількість!$Z$33</f>
        <v>1.0769230769230769</v>
      </c>
      <c r="H33" s="19">
        <f>Кількість!H33/Кількість!$Z$33</f>
        <v>7.6923076923076927E-2</v>
      </c>
      <c r="I33" s="19">
        <f>Кількість!I33/Кількість!$Z$33</f>
        <v>0</v>
      </c>
      <c r="J33" s="19">
        <f>Кількість!J33/Кількість!$Z$33</f>
        <v>1.8461538461538463</v>
      </c>
      <c r="K33" s="19">
        <f>Кількість!K33/Кількість!$Z$33</f>
        <v>7.6923076923076927E-2</v>
      </c>
      <c r="L33" s="19">
        <f>Кількість!L33/Кількість!$Z$33</f>
        <v>6.9230769230769234</v>
      </c>
      <c r="M33" s="19">
        <f>Кількість!M33/Кількість!$Z$33</f>
        <v>0</v>
      </c>
      <c r="N33" s="19">
        <f>Кількість!N33/Кількість!$Z$33</f>
        <v>10.923076923076923</v>
      </c>
      <c r="O33" s="19">
        <f>Кількість!O33/Кількість!$Z$33</f>
        <v>0.15384615384615385</v>
      </c>
      <c r="P33" s="19">
        <f>Кількість!P33/Кількість!$Z$33</f>
        <v>7.6923076923076927E-2</v>
      </c>
      <c r="Q33" s="19">
        <f>Кількість!Q33/Кількість!$Z$33</f>
        <v>0</v>
      </c>
      <c r="R33" s="19">
        <f>Кількість!R33/Кількість!$Z$33</f>
        <v>0</v>
      </c>
      <c r="S33" s="19">
        <f>Кількість!S33/Кількість!$Z$33</f>
        <v>0</v>
      </c>
      <c r="T33" s="19">
        <f>Кількість!T33/Кількість!$Z$33</f>
        <v>0</v>
      </c>
      <c r="U33" s="19">
        <f>Кількість!U33/Кількість!$Z$33</f>
        <v>0.15384615384615385</v>
      </c>
      <c r="V33" s="19">
        <f>Кількість!V33/Кількість!$Z$33</f>
        <v>0.84615384615384615</v>
      </c>
      <c r="W33" s="19">
        <f>Кількість!W33/Кількість!$Z$33</f>
        <v>0</v>
      </c>
      <c r="X33" s="19">
        <f>Кількість!X33/Кількість!$Z$33</f>
        <v>7.6923076923076927E-2</v>
      </c>
      <c r="Y33" s="19">
        <f>Кількість!Y33/Кількість!$Z$33</f>
        <v>0</v>
      </c>
    </row>
    <row r="34" spans="1:25" x14ac:dyDescent="0.25">
      <c r="A34" s="9">
        <v>24</v>
      </c>
      <c r="B34" s="4" t="s">
        <v>40</v>
      </c>
      <c r="C34" s="19">
        <f>Кількість!C34/Кількість!$Z$34</f>
        <v>0.42857142857142855</v>
      </c>
      <c r="D34" s="19">
        <f>Кількість!D34/Кількість!$Z$34</f>
        <v>1</v>
      </c>
      <c r="E34" s="19">
        <f>Кількість!E34/Кількість!$Z$34</f>
        <v>3.5714285714285716</v>
      </c>
      <c r="F34" s="19">
        <f>Кількість!F34/Кількість!$Z$34</f>
        <v>1.1428571428571428</v>
      </c>
      <c r="G34" s="19">
        <f>Кількість!G34/Кількість!$Z$34</f>
        <v>1.8571428571428572</v>
      </c>
      <c r="H34" s="19">
        <f>Кількість!H34/Кількість!$Z$34</f>
        <v>0.14285714285714285</v>
      </c>
      <c r="I34" s="19">
        <f>Кількість!I34/Кількість!$Z$34</f>
        <v>0</v>
      </c>
      <c r="J34" s="19">
        <f>Кількість!J34/Кількість!$Z$34</f>
        <v>0</v>
      </c>
      <c r="K34" s="19">
        <f>Кількість!K34/Кількість!$Z$34</f>
        <v>0.14285714285714285</v>
      </c>
      <c r="L34" s="19">
        <f>Кількість!L34/Кількість!$Z$34</f>
        <v>1.8571428571428572</v>
      </c>
      <c r="M34" s="19">
        <f>Кількість!M34/Кількість!$Z$34</f>
        <v>0</v>
      </c>
      <c r="N34" s="19">
        <f>Кількість!N34/Кількість!$Z$34</f>
        <v>1.8571428571428572</v>
      </c>
      <c r="O34" s="19">
        <f>Кількість!O34/Кількість!$Z$34</f>
        <v>0.5714285714285714</v>
      </c>
      <c r="P34" s="19">
        <f>Кількість!P34/Кількість!$Z$34</f>
        <v>0.14285714285714285</v>
      </c>
      <c r="Q34" s="19">
        <f>Кількість!Q34/Кількість!$Z$34</f>
        <v>0.14285714285714285</v>
      </c>
      <c r="R34" s="19">
        <f>Кількість!R34/Кількість!$Z$34</f>
        <v>0</v>
      </c>
      <c r="S34" s="19">
        <f>Кількість!S34/Кількість!$Z$34</f>
        <v>0</v>
      </c>
      <c r="T34" s="19">
        <f>Кількість!T34/Кількість!$Z$34</f>
        <v>0.14285714285714285</v>
      </c>
      <c r="U34" s="19">
        <f>Кількість!U34/Кількість!$Z$34</f>
        <v>0</v>
      </c>
      <c r="V34" s="19">
        <f>Кількість!V34/Кількість!$Z$34</f>
        <v>0</v>
      </c>
      <c r="W34" s="19">
        <f>Кількість!W34/Кількість!$Z$34</f>
        <v>0.14285714285714285</v>
      </c>
      <c r="X34" s="19">
        <f>Кількість!X34/Кількість!$Z$34</f>
        <v>0</v>
      </c>
      <c r="Y34" s="19">
        <f>Кількість!Y34/Кількість!$Z$34</f>
        <v>0</v>
      </c>
    </row>
    <row r="35" spans="1:25" x14ac:dyDescent="0.25">
      <c r="A35" s="9">
        <v>25</v>
      </c>
      <c r="B35" s="4" t="s">
        <v>41</v>
      </c>
      <c r="C35" s="19">
        <f>Кількість!C35/Кількість!$Z$35</f>
        <v>0</v>
      </c>
      <c r="D35" s="19">
        <f>Кількість!D35/Кількість!$Z$35</f>
        <v>0.23529411764705882</v>
      </c>
      <c r="E35" s="19">
        <f>Кількість!E35/Кількість!$Z$35</f>
        <v>0</v>
      </c>
      <c r="F35" s="19">
        <f>Кількість!F35/Кількість!$Z$35</f>
        <v>0</v>
      </c>
      <c r="G35" s="19">
        <f>Кількість!G35/Кількість!$Z$35</f>
        <v>0.23529411764705882</v>
      </c>
      <c r="H35" s="19">
        <f>Кількість!H35/Кількість!$Z$35</f>
        <v>0</v>
      </c>
      <c r="I35" s="19">
        <f>Кількість!I35/Кількість!$Z$35</f>
        <v>0.11764705882352941</v>
      </c>
      <c r="J35" s="19">
        <f>Кількість!J35/Кількість!$Z$35</f>
        <v>2.5882352941176472</v>
      </c>
      <c r="K35" s="19">
        <f>Кількість!K35/Кількість!$Z$35</f>
        <v>0</v>
      </c>
      <c r="L35" s="19">
        <f>Кількість!L35/Кількість!$Z$35</f>
        <v>4.8235294117647056</v>
      </c>
      <c r="M35" s="19">
        <f>Кількість!M35/Кількість!$Z$35</f>
        <v>0</v>
      </c>
      <c r="N35" s="19">
        <f>Кількість!N35/Кількість!$Z$35</f>
        <v>4.2352941176470589</v>
      </c>
      <c r="O35" s="19">
        <f>Кількість!O35/Кількість!$Z$35</f>
        <v>0</v>
      </c>
      <c r="P35" s="19">
        <f>Кількість!P35/Кількість!$Z$35</f>
        <v>0</v>
      </c>
      <c r="Q35" s="19">
        <f>Кількість!Q35/Кількість!$Z$35</f>
        <v>0</v>
      </c>
      <c r="R35" s="19">
        <f>Кількість!R35/Кількість!$Z$35</f>
        <v>0</v>
      </c>
      <c r="S35" s="19">
        <f>Кількість!S35/Кількість!$Z$35</f>
        <v>0</v>
      </c>
      <c r="T35" s="19">
        <f>Кількість!T35/Кількість!$Z$35</f>
        <v>0</v>
      </c>
      <c r="U35" s="19">
        <f>Кількість!U35/Кількість!$Z$35</f>
        <v>0</v>
      </c>
      <c r="V35" s="19">
        <f>Кількість!V35/Кількість!$Z$35</f>
        <v>0.23529411764705882</v>
      </c>
      <c r="W35" s="19">
        <f>Кількість!W35/Кількість!$Z$35</f>
        <v>0</v>
      </c>
      <c r="X35" s="19">
        <f>Кількість!X35/Кількість!$Z$35</f>
        <v>0</v>
      </c>
      <c r="Y35" s="19">
        <f>Кількість!Y35/Кількість!$Z$35</f>
        <v>0</v>
      </c>
    </row>
    <row r="36" spans="1:25" x14ac:dyDescent="0.25">
      <c r="A36" s="4"/>
      <c r="B36" s="8" t="s">
        <v>42</v>
      </c>
      <c r="C36" s="20">
        <f>Кількість!C36/Кількість!$Z$36</f>
        <v>0.15686274509803921</v>
      </c>
      <c r="D36" s="20">
        <f>Кількість!D36/Кількість!$Z$36</f>
        <v>0.5490196078431373</v>
      </c>
      <c r="E36" s="20">
        <f>Кількість!E36/Кількість!$Z$36</f>
        <v>1.2026143790849673</v>
      </c>
      <c r="F36" s="20">
        <f>Кількість!F36/Кількість!$Z$36</f>
        <v>1.2026143790849673</v>
      </c>
      <c r="G36" s="20">
        <f>Кількість!G36/Кількість!$Z$36</f>
        <v>1.3071895424836601</v>
      </c>
      <c r="H36" s="20">
        <f>Кількість!H36/Кількість!$Z$36</f>
        <v>5.2287581699346407E-2</v>
      </c>
      <c r="I36" s="20">
        <f>Кількість!I36/Кількість!$Z$36</f>
        <v>2.6143790849673203E-2</v>
      </c>
      <c r="J36" s="20">
        <f>Кількість!J36/Кількість!$Z$36</f>
        <v>1.7516339869281046</v>
      </c>
      <c r="K36" s="20">
        <f>Кількість!K36/Кількість!$Z$36</f>
        <v>7.8431372549019607E-2</v>
      </c>
      <c r="L36" s="20">
        <f>Кількість!L36/Кількість!$Z$36</f>
        <v>5.4117647058823533</v>
      </c>
      <c r="M36" s="20">
        <f>Кількість!M36/Кількість!$Z$36</f>
        <v>0</v>
      </c>
      <c r="N36" s="20">
        <f>Кількість!N36/Кількість!$Z$36</f>
        <v>4.9934640522875817</v>
      </c>
      <c r="O36" s="20">
        <f>Кількість!O36/Кількість!$Z$36</f>
        <v>0.26143790849673204</v>
      </c>
      <c r="P36" s="20">
        <f>Кількість!P36/Кількість!$Z$36</f>
        <v>5.2287581699346407E-2</v>
      </c>
      <c r="Q36" s="20">
        <f>Кількість!Q36/Кількість!$Z$36</f>
        <v>5.2287581699346407E-2</v>
      </c>
      <c r="R36" s="20">
        <f>Кількість!R36/Кількість!$Z$36</f>
        <v>0</v>
      </c>
      <c r="S36" s="20">
        <f>Кількість!S36/Кількість!$Z$36</f>
        <v>0</v>
      </c>
      <c r="T36" s="20">
        <f>Кількість!T36/Кількість!$Z$36</f>
        <v>2.6143790849673203E-2</v>
      </c>
      <c r="U36" s="20">
        <f>Кількість!U36/Кількість!$Z$36</f>
        <v>5.2287581699346407E-2</v>
      </c>
      <c r="V36" s="20">
        <f>Кількість!V36/Кількість!$Z$36</f>
        <v>0.41830065359477125</v>
      </c>
      <c r="W36" s="20">
        <f>Кількість!W36/Кількість!$Z$36</f>
        <v>2.6143790849673203E-2</v>
      </c>
      <c r="X36" s="20">
        <f>Кількість!X36/Кількість!$Z$36</f>
        <v>2.6143790849673203E-2</v>
      </c>
      <c r="Y36" s="20">
        <f>Кількість!Y36/Кількість!$Z$36</f>
        <v>0</v>
      </c>
    </row>
    <row r="37" spans="1:25" x14ac:dyDescent="0.25">
      <c r="A37" s="9">
        <v>26</v>
      </c>
      <c r="B37" s="4" t="s">
        <v>43</v>
      </c>
      <c r="C37" s="19">
        <f>Кількість!C37/Кількість!$Z$37</f>
        <v>0</v>
      </c>
      <c r="D37" s="19">
        <f>Кількість!D37/Кількість!$Z$37</f>
        <v>0.66666666666666663</v>
      </c>
      <c r="E37" s="19">
        <f>Кількість!E37/Кількість!$Z$37</f>
        <v>0</v>
      </c>
      <c r="F37" s="19">
        <f>Кількість!F37/Кількість!$Z$37</f>
        <v>0</v>
      </c>
      <c r="G37" s="19">
        <f>Кількість!G37/Кількість!$Z$37</f>
        <v>5.7777777777777777</v>
      </c>
      <c r="H37" s="19">
        <f>Кількість!H37/Кількість!$Z$37</f>
        <v>0</v>
      </c>
      <c r="I37" s="19">
        <f>Кількість!I37/Кількість!$Z$37</f>
        <v>0</v>
      </c>
      <c r="J37" s="19">
        <f>Кількість!J37/Кількість!$Z$37</f>
        <v>0</v>
      </c>
      <c r="K37" s="19">
        <f>Кількість!K37/Кількість!$Z$37</f>
        <v>0</v>
      </c>
      <c r="L37" s="19">
        <f>Кількість!L37/Кількість!$Z$37</f>
        <v>0.44444444444444442</v>
      </c>
      <c r="M37" s="19">
        <f>Кількість!M37/Кількість!$Z$37</f>
        <v>0</v>
      </c>
      <c r="N37" s="19">
        <f>Кількість!N37/Кількість!$Z$37</f>
        <v>2.3333333333333335</v>
      </c>
      <c r="O37" s="19">
        <f>Кількість!O37/Кількість!$Z$37</f>
        <v>0.22222222222222221</v>
      </c>
      <c r="P37" s="19">
        <f>Кількість!P37/Кількість!$Z$37</f>
        <v>0.22222222222222221</v>
      </c>
      <c r="Q37" s="19">
        <f>Кількість!Q37/Кількість!$Z$37</f>
        <v>0</v>
      </c>
      <c r="R37" s="19">
        <f>Кількість!R37/Кількість!$Z$37</f>
        <v>0</v>
      </c>
      <c r="S37" s="19">
        <f>Кількість!S37/Кількість!$Z$37</f>
        <v>0</v>
      </c>
      <c r="T37" s="19">
        <f>Кількість!T37/Кількість!$Z$37</f>
        <v>0</v>
      </c>
      <c r="U37" s="19">
        <f>Кількість!U37/Кількість!$Z$37</f>
        <v>0</v>
      </c>
      <c r="V37" s="19">
        <f>Кількість!V37/Кількість!$Z$37</f>
        <v>0</v>
      </c>
      <c r="W37" s="19">
        <f>Кількість!W37/Кількість!$Z$37</f>
        <v>0.1111111111111111</v>
      </c>
      <c r="X37" s="19">
        <f>Кількість!X37/Кількість!$Z$37</f>
        <v>0</v>
      </c>
      <c r="Y37" s="19">
        <f>Кількість!Y37/Кількість!$Z$37</f>
        <v>0</v>
      </c>
    </row>
    <row r="38" spans="1:25" x14ac:dyDescent="0.25">
      <c r="A38" s="9">
        <v>27</v>
      </c>
      <c r="B38" s="4" t="s">
        <v>44</v>
      </c>
      <c r="C38" s="19">
        <f>Кількість!C38/Кількість!$Z$38</f>
        <v>0</v>
      </c>
      <c r="D38" s="19">
        <f>Кількість!D38/Кількість!$Z$38</f>
        <v>0.68571428571428572</v>
      </c>
      <c r="E38" s="19">
        <f>Кількість!E38/Кількість!$Z$38</f>
        <v>0</v>
      </c>
      <c r="F38" s="19">
        <f>Кількість!F38/Кількість!$Z$38</f>
        <v>0</v>
      </c>
      <c r="G38" s="19">
        <f>Кількість!G38/Кількість!$Z$38</f>
        <v>0.91428571428571426</v>
      </c>
      <c r="H38" s="19">
        <f>Кількість!H38/Кількість!$Z$38</f>
        <v>0</v>
      </c>
      <c r="I38" s="19">
        <f>Кількість!I38/Кількість!$Z$38</f>
        <v>0</v>
      </c>
      <c r="J38" s="19">
        <f>Кількість!J38/Кількість!$Z$38</f>
        <v>0</v>
      </c>
      <c r="K38" s="19">
        <f>Кількість!K38/Кількість!$Z$38</f>
        <v>0</v>
      </c>
      <c r="L38" s="19">
        <f>Кількість!L38/Кількість!$Z$38</f>
        <v>0.34285714285714286</v>
      </c>
      <c r="M38" s="19">
        <f>Кількість!M38/Кількість!$Z$38</f>
        <v>0</v>
      </c>
      <c r="N38" s="19">
        <f>Кількість!N38/Кількість!$Z$38</f>
        <v>1.2571428571428571</v>
      </c>
      <c r="O38" s="19">
        <f>Кількість!O38/Кількість!$Z$38</f>
        <v>0</v>
      </c>
      <c r="P38" s="19">
        <f>Кількість!P38/Кількість!$Z$38</f>
        <v>0</v>
      </c>
      <c r="Q38" s="19">
        <f>Кількість!Q38/Кількість!$Z$38</f>
        <v>0</v>
      </c>
      <c r="R38" s="19">
        <f>Кількість!R38/Кількість!$Z$38</f>
        <v>0</v>
      </c>
      <c r="S38" s="19">
        <f>Кількість!S38/Кількість!$Z$38</f>
        <v>0</v>
      </c>
      <c r="T38" s="19">
        <f>Кількість!T38/Кількість!$Z$38</f>
        <v>0.11428571428571428</v>
      </c>
      <c r="U38" s="19">
        <f>Кількість!U38/Кількість!$Z$38</f>
        <v>0</v>
      </c>
      <c r="V38" s="19">
        <f>Кількість!V38/Кількість!$Z$38</f>
        <v>1.0285714285714285</v>
      </c>
      <c r="W38" s="19">
        <f>Кількість!W38/Кількість!$Z$38</f>
        <v>0</v>
      </c>
      <c r="X38" s="19">
        <f>Кількість!X38/Кількість!$Z$38</f>
        <v>0</v>
      </c>
      <c r="Y38" s="19">
        <f>Кількість!Y38/Кількість!$Z$38</f>
        <v>0</v>
      </c>
    </row>
    <row r="39" spans="1:25" x14ac:dyDescent="0.25">
      <c r="A39" s="9">
        <v>28</v>
      </c>
      <c r="B39" s="4" t="s">
        <v>45</v>
      </c>
      <c r="C39" s="19">
        <f>Кількість!C39/Кількість!$Z$39</f>
        <v>0.1</v>
      </c>
      <c r="D39" s="19">
        <f>Кількість!D39/Кількість!$Z$39</f>
        <v>0.3</v>
      </c>
      <c r="E39" s="19">
        <f>Кількість!E39/Кількість!$Z$39</f>
        <v>0</v>
      </c>
      <c r="F39" s="19">
        <f>Кількість!F39/Кількість!$Z$39</f>
        <v>0.2</v>
      </c>
      <c r="G39" s="19">
        <f>Кількість!G39/Кількість!$Z$39</f>
        <v>8.4</v>
      </c>
      <c r="H39" s="19">
        <f>Кількість!H39/Кількість!$Z$39</f>
        <v>0</v>
      </c>
      <c r="I39" s="19">
        <f>Кількість!I39/Кількість!$Z$39</f>
        <v>0</v>
      </c>
      <c r="J39" s="19">
        <f>Кількість!J39/Кількість!$Z$39</f>
        <v>0</v>
      </c>
      <c r="K39" s="19">
        <f>Кількість!K39/Кількість!$Z$39</f>
        <v>0</v>
      </c>
      <c r="L39" s="19">
        <f>Кількість!L39/Кількість!$Z$39</f>
        <v>0.9</v>
      </c>
      <c r="M39" s="19">
        <f>Кількість!M39/Кількість!$Z$39</f>
        <v>0</v>
      </c>
      <c r="N39" s="19">
        <f>Кількість!N39/Кількість!$Z$39</f>
        <v>2.9</v>
      </c>
      <c r="O39" s="19">
        <f>Кількість!O39/Кількість!$Z$39</f>
        <v>0</v>
      </c>
      <c r="P39" s="19">
        <f>Кількість!P39/Кількість!$Z$39</f>
        <v>0</v>
      </c>
      <c r="Q39" s="19">
        <f>Кількість!Q39/Кількість!$Z$39</f>
        <v>0</v>
      </c>
      <c r="R39" s="19">
        <f>Кількість!R39/Кількість!$Z$39</f>
        <v>0</v>
      </c>
      <c r="S39" s="19">
        <f>Кількість!S39/Кількість!$Z$39</f>
        <v>0</v>
      </c>
      <c r="T39" s="19">
        <f>Кількість!T39/Кількість!$Z$39</f>
        <v>0</v>
      </c>
      <c r="U39" s="19">
        <f>Кількість!U39/Кількість!$Z$39</f>
        <v>0</v>
      </c>
      <c r="V39" s="19">
        <f>Кількість!V39/Кількість!$Z$39</f>
        <v>0.5</v>
      </c>
      <c r="W39" s="19">
        <f>Кількість!W39/Кількість!$Z$39</f>
        <v>0</v>
      </c>
      <c r="X39" s="19">
        <f>Кількість!X39/Кількість!$Z$39</f>
        <v>0</v>
      </c>
      <c r="Y39" s="19">
        <f>Кількість!Y39/Кількість!$Z$39</f>
        <v>0</v>
      </c>
    </row>
    <row r="40" spans="1:25" x14ac:dyDescent="0.25">
      <c r="A40" s="9">
        <v>29</v>
      </c>
      <c r="B40" s="5" t="s">
        <v>46</v>
      </c>
      <c r="C40" s="19">
        <f>Кількість!C40/Кількість!$Z$40</f>
        <v>0</v>
      </c>
      <c r="D40" s="19">
        <f>Кількість!D40/Кількість!$Z$40</f>
        <v>0.82352941176470584</v>
      </c>
      <c r="E40" s="19">
        <f>Кількість!E40/Кількість!$Z$40</f>
        <v>4.9411764705882355</v>
      </c>
      <c r="F40" s="19">
        <f>Кількість!F40/Кількість!$Z$40</f>
        <v>0</v>
      </c>
      <c r="G40" s="19">
        <f>Кількість!G40/Кількість!$Z$40</f>
        <v>2.7058823529411766</v>
      </c>
      <c r="H40" s="19">
        <f>Кількість!H40/Кількість!$Z$40</f>
        <v>0.23529411764705882</v>
      </c>
      <c r="I40" s="19">
        <f>Кількість!I40/Кількість!$Z$40</f>
        <v>0.11764705882352941</v>
      </c>
      <c r="J40" s="19">
        <f>Кількість!J40/Кількість!$Z$40</f>
        <v>0</v>
      </c>
      <c r="K40" s="19">
        <f>Кількість!K40/Кількість!$Z$40</f>
        <v>0</v>
      </c>
      <c r="L40" s="19">
        <f>Кількість!L40/Кількість!$Z$40</f>
        <v>0.70588235294117652</v>
      </c>
      <c r="M40" s="19">
        <f>Кількість!M40/Кількість!$Z$40</f>
        <v>0</v>
      </c>
      <c r="N40" s="19">
        <f>Кількість!N40/Кількість!$Z$40</f>
        <v>3.7647058823529411</v>
      </c>
      <c r="O40" s="19">
        <f>Кількість!O40/Кількість!$Z$40</f>
        <v>0.58823529411764708</v>
      </c>
      <c r="P40" s="19">
        <f>Кількість!P40/Кількість!$Z$40</f>
        <v>0</v>
      </c>
      <c r="Q40" s="19">
        <f>Кількість!Q40/Кількість!$Z$40</f>
        <v>0</v>
      </c>
      <c r="R40" s="19">
        <f>Кількість!R40/Кількість!$Z$40</f>
        <v>0</v>
      </c>
      <c r="S40" s="19">
        <f>Кількість!S40/Кількість!$Z$40</f>
        <v>0</v>
      </c>
      <c r="T40" s="19">
        <f>Кількість!T40/Кількість!$Z$40</f>
        <v>0</v>
      </c>
      <c r="U40" s="19">
        <f>Кількість!U40/Кількість!$Z$40</f>
        <v>0</v>
      </c>
      <c r="V40" s="19">
        <f>Кількість!V40/Кількість!$Z$40</f>
        <v>0.47058823529411764</v>
      </c>
      <c r="W40" s="19">
        <f>Кількість!W40/Кількість!$Z$40</f>
        <v>0</v>
      </c>
      <c r="X40" s="19">
        <f>Кількість!X40/Кількість!$Z$40</f>
        <v>0</v>
      </c>
      <c r="Y40" s="19">
        <f>Кількість!Y40/Кількість!$Z$40</f>
        <v>0</v>
      </c>
    </row>
    <row r="41" spans="1:25" x14ac:dyDescent="0.25">
      <c r="A41" s="9">
        <v>30</v>
      </c>
      <c r="B41" s="4" t="s">
        <v>47</v>
      </c>
      <c r="C41" s="19">
        <f>Кількість!C41/Кількість!$Z$41</f>
        <v>0.13333333333333333</v>
      </c>
      <c r="D41" s="19">
        <f>Кількість!D41/Кількість!$Z$41</f>
        <v>0</v>
      </c>
      <c r="E41" s="19">
        <f>Кількість!E41/Кількість!$Z$41</f>
        <v>0</v>
      </c>
      <c r="F41" s="19">
        <f>Кількість!F41/Кількість!$Z$41</f>
        <v>0</v>
      </c>
      <c r="G41" s="19">
        <f>Кількість!G41/Кількість!$Z$41</f>
        <v>0.4</v>
      </c>
      <c r="H41" s="19">
        <f>Кількість!H41/Кількість!$Z$41</f>
        <v>0</v>
      </c>
      <c r="I41" s="19">
        <f>Кількість!I41/Кількість!$Z$41</f>
        <v>0</v>
      </c>
      <c r="J41" s="19">
        <f>Кількість!J41/Кількість!$Z$41</f>
        <v>0</v>
      </c>
      <c r="K41" s="19">
        <f>Кількість!K41/Кількість!$Z$41</f>
        <v>0</v>
      </c>
      <c r="L41" s="19">
        <f>Кількість!L41/Кількість!$Z$41</f>
        <v>0</v>
      </c>
      <c r="M41" s="19">
        <f>Кількість!M41/Кількість!$Z$41</f>
        <v>0</v>
      </c>
      <c r="N41" s="19">
        <f>Кількість!N41/Кількість!$Z$41</f>
        <v>0</v>
      </c>
      <c r="O41" s="19">
        <f>Кількість!O41/Кількість!$Z$41</f>
        <v>0</v>
      </c>
      <c r="P41" s="19">
        <f>Кількість!P41/Кількість!$Z$41</f>
        <v>0</v>
      </c>
      <c r="Q41" s="19">
        <f>Кількість!Q41/Кількість!$Z$41</f>
        <v>0</v>
      </c>
      <c r="R41" s="19">
        <f>Кількість!R41/Кількість!$Z$41</f>
        <v>0</v>
      </c>
      <c r="S41" s="19">
        <f>Кількість!S41/Кількість!$Z$41</f>
        <v>0</v>
      </c>
      <c r="T41" s="19">
        <f>Кількість!T41/Кількість!$Z$41</f>
        <v>0</v>
      </c>
      <c r="U41" s="19">
        <f>Кількість!U41/Кількість!$Z$41</f>
        <v>0</v>
      </c>
      <c r="V41" s="19">
        <f>Кількість!V41/Кількість!$Z$41</f>
        <v>0.13333333333333333</v>
      </c>
      <c r="W41" s="19">
        <f>Кількість!W41/Кількість!$Z$41</f>
        <v>0.13333333333333333</v>
      </c>
      <c r="X41" s="19">
        <f>Кількість!X41/Кількість!$Z$41</f>
        <v>0</v>
      </c>
      <c r="Y41" s="19">
        <f>Кількість!Y41/Кількість!$Z$41</f>
        <v>0</v>
      </c>
    </row>
    <row r="42" spans="1:25" x14ac:dyDescent="0.25">
      <c r="A42" s="4"/>
      <c r="B42" s="8" t="s">
        <v>48</v>
      </c>
      <c r="C42" s="20">
        <f>Кількість!C42/Кількість!$Z$42</f>
        <v>4.5714285714285714E-2</v>
      </c>
      <c r="D42" s="20">
        <f>Кількість!D42/Кількість!$Z$42</f>
        <v>0.50285714285714289</v>
      </c>
      <c r="E42" s="20">
        <f>Кількість!E42/Кількість!$Z$42</f>
        <v>0.96</v>
      </c>
      <c r="F42" s="20">
        <f>Кількість!F42/Кількість!$Z$42</f>
        <v>4.5714285714285714E-2</v>
      </c>
      <c r="G42" s="20">
        <f>Кількість!G42/Кількість!$Z$42</f>
        <v>3.8857142857142857</v>
      </c>
      <c r="H42" s="20">
        <f>Кількість!H42/Кількість!$Z$42</f>
        <v>4.5714285714285714E-2</v>
      </c>
      <c r="I42" s="20">
        <f>Кількість!I42/Кількість!$Z$42</f>
        <v>2.2857142857142857E-2</v>
      </c>
      <c r="J42" s="20">
        <f>Кількість!J42/Кількість!$Z$42</f>
        <v>0</v>
      </c>
      <c r="K42" s="20">
        <f>Кількість!K42/Кількість!$Z$42</f>
        <v>0</v>
      </c>
      <c r="L42" s="20">
        <f>Кількість!L42/Кількість!$Z$42</f>
        <v>0.50285714285714289</v>
      </c>
      <c r="M42" s="20">
        <f>Кількість!M42/Кількість!$Z$42</f>
        <v>0</v>
      </c>
      <c r="N42" s="20">
        <f>Кількість!N42/Кількість!$Z$42</f>
        <v>2.1257142857142859</v>
      </c>
      <c r="O42" s="20">
        <f>Кількість!O42/Кількість!$Z$42</f>
        <v>0.16</v>
      </c>
      <c r="P42" s="20">
        <f>Кількість!P42/Кількість!$Z$42</f>
        <v>4.5714285714285714E-2</v>
      </c>
      <c r="Q42" s="20">
        <f>Кількість!Q42/Кількість!$Z$42</f>
        <v>0</v>
      </c>
      <c r="R42" s="20">
        <f>Кількість!R42/Кількість!$Z$42</f>
        <v>0</v>
      </c>
      <c r="S42" s="20">
        <f>Кількість!S42/Кількість!$Z$42</f>
        <v>0</v>
      </c>
      <c r="T42" s="20">
        <f>Кількість!T42/Кількість!$Z$42</f>
        <v>2.2857142857142857E-2</v>
      </c>
      <c r="U42" s="20">
        <f>Кількість!U42/Кількість!$Z$42</f>
        <v>0</v>
      </c>
      <c r="V42" s="20">
        <f>Кількість!V42/Кількість!$Z$42</f>
        <v>0.43428571428571427</v>
      </c>
      <c r="W42" s="20">
        <f>Кількість!W42/Кількість!$Z$42</f>
        <v>4.5714285714285714E-2</v>
      </c>
      <c r="X42" s="20">
        <f>Кількість!X42/Кількість!$Z$42</f>
        <v>0</v>
      </c>
      <c r="Y42" s="20">
        <f>Кількість!Y42/Кількість!$Z$42</f>
        <v>0</v>
      </c>
    </row>
    <row r="43" spans="1:25" x14ac:dyDescent="0.25">
      <c r="A43" s="9">
        <v>31</v>
      </c>
      <c r="B43" s="4" t="s">
        <v>49</v>
      </c>
      <c r="C43" s="19">
        <f>Кількість!C43/Кількість!$Z$43</f>
        <v>0.2</v>
      </c>
      <c r="D43" s="19">
        <f>Кількість!D43/Кількість!$Z$43</f>
        <v>0</v>
      </c>
      <c r="E43" s="19">
        <f>Кількість!E43/Кількість!$Z$43</f>
        <v>3.8</v>
      </c>
      <c r="F43" s="19">
        <f>Кількість!F43/Кількість!$Z$43</f>
        <v>0.4</v>
      </c>
      <c r="G43" s="19">
        <f>Кількість!G43/Кількість!$Z$43</f>
        <v>0</v>
      </c>
      <c r="H43" s="19">
        <f>Кількість!H43/Кількість!$Z$43</f>
        <v>0</v>
      </c>
      <c r="I43" s="19">
        <f>Кількість!I43/Кількість!$Z$43</f>
        <v>0</v>
      </c>
      <c r="J43" s="19">
        <f>Кількість!J43/Кількість!$Z$43</f>
        <v>0</v>
      </c>
      <c r="K43" s="19">
        <f>Кількість!K43/Кількість!$Z$43</f>
        <v>0.2</v>
      </c>
      <c r="L43" s="19">
        <f>Кількість!L43/Кількість!$Z$43</f>
        <v>0.2</v>
      </c>
      <c r="M43" s="19">
        <f>Кількість!M43/Кількість!$Z$43</f>
        <v>0</v>
      </c>
      <c r="N43" s="19">
        <f>Кількість!N43/Кількість!$Z$43</f>
        <v>3.4</v>
      </c>
      <c r="O43" s="19">
        <f>Кількість!O43/Кількість!$Z$43</f>
        <v>0</v>
      </c>
      <c r="P43" s="19">
        <f>Кількість!P43/Кількість!$Z$43</f>
        <v>0</v>
      </c>
      <c r="Q43" s="19">
        <f>Кількість!Q43/Кількість!$Z$43</f>
        <v>0</v>
      </c>
      <c r="R43" s="19">
        <f>Кількість!R43/Кількість!$Z$43</f>
        <v>0</v>
      </c>
      <c r="S43" s="19">
        <f>Кількість!S43/Кількість!$Z$43</f>
        <v>0</v>
      </c>
      <c r="T43" s="19">
        <f>Кількість!T43/Кількість!$Z$43</f>
        <v>0</v>
      </c>
      <c r="U43" s="19">
        <f>Кількість!U43/Кількість!$Z$43</f>
        <v>0</v>
      </c>
      <c r="V43" s="19">
        <f>Кількість!V43/Кількість!$Z$43</f>
        <v>0</v>
      </c>
      <c r="W43" s="19">
        <f>Кількість!W43/Кількість!$Z$43</f>
        <v>0</v>
      </c>
      <c r="X43" s="19">
        <f>Кількість!X43/Кількість!$Z$43</f>
        <v>0</v>
      </c>
      <c r="Y43" s="19">
        <f>Кількість!Y43/Кількість!$Z$43</f>
        <v>0</v>
      </c>
    </row>
    <row r="44" spans="1:25" x14ac:dyDescent="0.25">
      <c r="A44" s="9">
        <v>32</v>
      </c>
      <c r="B44" s="4" t="s">
        <v>50</v>
      </c>
      <c r="C44" s="19">
        <f>Кількість!C44/Кількість!$Z$44</f>
        <v>0</v>
      </c>
      <c r="D44" s="19">
        <f>Кількість!D44/Кількість!$Z$44</f>
        <v>0.5</v>
      </c>
      <c r="E44" s="19">
        <f>Кількість!E44/Кількість!$Z$44</f>
        <v>0</v>
      </c>
      <c r="F44" s="19">
        <f>Кількість!F44/Кількість!$Z$44</f>
        <v>1</v>
      </c>
      <c r="G44" s="19">
        <f>Кількість!G44/Кількість!$Z$44</f>
        <v>3.5</v>
      </c>
      <c r="H44" s="19">
        <f>Кількість!H44/Кількість!$Z$44</f>
        <v>0</v>
      </c>
      <c r="I44" s="19">
        <f>Кількість!I44/Кількість!$Z$44</f>
        <v>0.5</v>
      </c>
      <c r="J44" s="19">
        <f>Кількість!J44/Кількість!$Z$44</f>
        <v>0</v>
      </c>
      <c r="K44" s="19">
        <f>Кількість!K44/Кількість!$Z$44</f>
        <v>0.25</v>
      </c>
      <c r="L44" s="19">
        <f>Кількість!L44/Кількість!$Z$44</f>
        <v>1.75</v>
      </c>
      <c r="M44" s="19">
        <f>Кількість!M44/Кількість!$Z$44</f>
        <v>0</v>
      </c>
      <c r="N44" s="19">
        <f>Кількість!N44/Кількість!$Z$44</f>
        <v>4.5</v>
      </c>
      <c r="O44" s="19">
        <f>Кількість!O44/Кількість!$Z$44</f>
        <v>0</v>
      </c>
      <c r="P44" s="19">
        <f>Кількість!P44/Кількість!$Z$44</f>
        <v>0</v>
      </c>
      <c r="Q44" s="19">
        <f>Кількість!Q44/Кількість!$Z$44</f>
        <v>0</v>
      </c>
      <c r="R44" s="19">
        <f>Кількість!R44/Кількість!$Z$44</f>
        <v>0</v>
      </c>
      <c r="S44" s="19">
        <f>Кількість!S44/Кількість!$Z$44</f>
        <v>0</v>
      </c>
      <c r="T44" s="19">
        <f>Кількість!T44/Кількість!$Z$44</f>
        <v>0</v>
      </c>
      <c r="U44" s="19">
        <f>Кількість!U44/Кількість!$Z$44</f>
        <v>0</v>
      </c>
      <c r="V44" s="19">
        <f>Кількість!V44/Кількість!$Z$44</f>
        <v>0.75</v>
      </c>
      <c r="W44" s="19">
        <f>Кількість!W44/Кількість!$Z$44</f>
        <v>0</v>
      </c>
      <c r="X44" s="19">
        <f>Кількість!X44/Кількість!$Z$44</f>
        <v>0</v>
      </c>
      <c r="Y44" s="19">
        <f>Кількість!Y44/Кількість!$Z$44</f>
        <v>0</v>
      </c>
    </row>
    <row r="45" spans="1:25" x14ac:dyDescent="0.25">
      <c r="A45" s="9">
        <v>33</v>
      </c>
      <c r="B45" s="4" t="s">
        <v>51</v>
      </c>
      <c r="C45" s="19">
        <f>Кількість!C45/Кількість!$Z$45</f>
        <v>0</v>
      </c>
      <c r="D45" s="19">
        <f>Кількість!D45/Кількість!$Z$45</f>
        <v>0</v>
      </c>
      <c r="E45" s="19">
        <f>Кількість!E45/Кількість!$Z$45</f>
        <v>0</v>
      </c>
      <c r="F45" s="19">
        <f>Кількість!F45/Кількість!$Z$45</f>
        <v>3.3333333333333335</v>
      </c>
      <c r="G45" s="19">
        <f>Кількість!G45/Кількість!$Z$45</f>
        <v>0</v>
      </c>
      <c r="H45" s="19">
        <f>Кількість!H45/Кількість!$Z$45</f>
        <v>0</v>
      </c>
      <c r="I45" s="19">
        <f>Кількість!I45/Кількість!$Z$45</f>
        <v>0.44444444444444442</v>
      </c>
      <c r="J45" s="19">
        <f>Кількість!J45/Кількість!$Z$45</f>
        <v>2.2222222222222223</v>
      </c>
      <c r="K45" s="19">
        <f>Кількість!K45/Кількість!$Z$45</f>
        <v>0.66666666666666663</v>
      </c>
      <c r="L45" s="19">
        <f>Кількість!L45/Кількість!$Z$45</f>
        <v>14</v>
      </c>
      <c r="M45" s="19">
        <f>Кількість!M45/Кількість!$Z$45</f>
        <v>0</v>
      </c>
      <c r="N45" s="19">
        <f>Кількість!N45/Кількість!$Z$45</f>
        <v>13.555555555555555</v>
      </c>
      <c r="O45" s="19">
        <f>Кількість!O45/Кількість!$Z$45</f>
        <v>0</v>
      </c>
      <c r="P45" s="19">
        <f>Кількість!P45/Кількість!$Z$45</f>
        <v>0.22222222222222221</v>
      </c>
      <c r="Q45" s="19">
        <f>Кількість!Q45/Кількість!$Z$45</f>
        <v>0</v>
      </c>
      <c r="R45" s="19">
        <f>Кількість!R45/Кількість!$Z$45</f>
        <v>0</v>
      </c>
      <c r="S45" s="19">
        <f>Кількість!S45/Кількість!$Z$45</f>
        <v>0</v>
      </c>
      <c r="T45" s="19">
        <f>Кількість!T45/Кількість!$Z$45</f>
        <v>0</v>
      </c>
      <c r="U45" s="19">
        <f>Кількість!U45/Кількість!$Z$45</f>
        <v>0</v>
      </c>
      <c r="V45" s="19">
        <f>Кількість!V45/Кількість!$Z$45</f>
        <v>0.88888888888888884</v>
      </c>
      <c r="W45" s="19">
        <f>Кількість!W45/Кількість!$Z$45</f>
        <v>0</v>
      </c>
      <c r="X45" s="19">
        <f>Кількість!X45/Кількість!$Z$45</f>
        <v>0</v>
      </c>
      <c r="Y45" s="19">
        <f>Кількість!Y45/Кількість!$Z$45</f>
        <v>0</v>
      </c>
    </row>
    <row r="46" spans="1:25" x14ac:dyDescent="0.25">
      <c r="A46" s="4"/>
      <c r="B46" s="8" t="s">
        <v>52</v>
      </c>
      <c r="C46" s="20">
        <f>Кількість!C46/Кількість!$Z$46</f>
        <v>7.407407407407407E-2</v>
      </c>
      <c r="D46" s="20">
        <f>Кількість!D46/Кількість!$Z$46</f>
        <v>0.14814814814814814</v>
      </c>
      <c r="E46" s="20">
        <f>Кількість!E46/Кількість!$Z$46</f>
        <v>1.4074074074074074</v>
      </c>
      <c r="F46" s="20">
        <f>Кількість!F46/Кількість!$Z$46</f>
        <v>1.5555555555555556</v>
      </c>
      <c r="G46" s="20">
        <f>Кількість!G46/Кількість!$Z$46</f>
        <v>1.037037037037037</v>
      </c>
      <c r="H46" s="20">
        <f>Кількість!H46/Кількість!$Z$46</f>
        <v>0</v>
      </c>
      <c r="I46" s="20">
        <f>Кількість!I46/Кількість!$Z$46</f>
        <v>0.29629629629629628</v>
      </c>
      <c r="J46" s="20">
        <f>Кількість!J46/Кількість!$Z$46</f>
        <v>0.7407407407407407</v>
      </c>
      <c r="K46" s="20">
        <f>Кількість!K46/Кількість!$Z$46</f>
        <v>0.37037037037037035</v>
      </c>
      <c r="L46" s="20">
        <f>Кількість!L46/Кількість!$Z$46</f>
        <v>5.2592592592592595</v>
      </c>
      <c r="M46" s="20">
        <f>Кількість!M46/Кількість!$Z$46</f>
        <v>0</v>
      </c>
      <c r="N46" s="20">
        <f>Кількість!N46/Кількість!$Z$46</f>
        <v>7.1111111111111107</v>
      </c>
      <c r="O46" s="20">
        <f>Кількість!O46/Кількість!$Z$46</f>
        <v>0</v>
      </c>
      <c r="P46" s="20">
        <f>Кількість!P46/Кількість!$Z$46</f>
        <v>7.407407407407407E-2</v>
      </c>
      <c r="Q46" s="20">
        <f>Кількість!Q46/Кількість!$Z$46</f>
        <v>0</v>
      </c>
      <c r="R46" s="20">
        <f>Кількість!R46/Кількість!$Z$46</f>
        <v>0</v>
      </c>
      <c r="S46" s="20">
        <f>Кількість!S46/Кількість!$Z$46</f>
        <v>0</v>
      </c>
      <c r="T46" s="20">
        <f>Кількість!T46/Кількість!$Z$46</f>
        <v>0</v>
      </c>
      <c r="U46" s="20">
        <f>Кількість!U46/Кількість!$Z$46</f>
        <v>0</v>
      </c>
      <c r="V46" s="20">
        <f>Кількість!V46/Кількість!$Z$46</f>
        <v>0.51851851851851849</v>
      </c>
      <c r="W46" s="20">
        <f>Кількість!W46/Кількість!$Z$46</f>
        <v>0</v>
      </c>
      <c r="X46" s="20">
        <f>Кількість!X46/Кількість!$Z$46</f>
        <v>0</v>
      </c>
      <c r="Y46" s="20">
        <f>Кількість!Y46/Кількість!$Z$46</f>
        <v>0</v>
      </c>
    </row>
    <row r="47" spans="1:25" x14ac:dyDescent="0.25">
      <c r="A47" s="4"/>
      <c r="B47" s="8" t="s">
        <v>53</v>
      </c>
      <c r="C47" s="21">
        <f>Кількість!C47/Кількість!$Z$47</f>
        <v>8.5526315789473686E-2</v>
      </c>
      <c r="D47" s="21">
        <f>Кількість!D47/Кількість!$Z$47</f>
        <v>0.41118421052631576</v>
      </c>
      <c r="E47" s="21">
        <f>Кількість!E47/Кількість!$Z$47</f>
        <v>0.77302631578947367</v>
      </c>
      <c r="F47" s="21">
        <f>Кількість!F47/Кількість!$Z$47</f>
        <v>0.49013157894736842</v>
      </c>
      <c r="G47" s="21">
        <f>Кількість!G47/Кількість!$Z$47</f>
        <v>2.2927631578947367</v>
      </c>
      <c r="H47" s="21">
        <f>Кількість!H47/Кількість!$Z$47</f>
        <v>0.1118421052631579</v>
      </c>
      <c r="I47" s="21">
        <f>Кількість!I47/Кількість!$Z$47</f>
        <v>3.2894736842105261E-2</v>
      </c>
      <c r="J47" s="21">
        <f>Кількість!J47/Кількість!$Z$47</f>
        <v>0.47039473684210525</v>
      </c>
      <c r="K47" s="21">
        <f>Кількість!K47/Кількість!$Z$47</f>
        <v>4.9342105263157895E-2</v>
      </c>
      <c r="L47" s="21">
        <f>Кількість!L47/Кількість!$Z$47</f>
        <v>1.5526315789473684</v>
      </c>
      <c r="M47" s="21">
        <f>Кількість!M47/Кількість!$Z$47</f>
        <v>0</v>
      </c>
      <c r="N47" s="21">
        <f>Кількість!N47/Кількість!$Z$47</f>
        <v>2.1611842105263159</v>
      </c>
      <c r="O47" s="21">
        <f>Кількість!O47/Кількість!$Z$47</f>
        <v>0.11513157894736842</v>
      </c>
      <c r="P47" s="21">
        <f>Кількість!P47/Кількість!$Z$47</f>
        <v>6.9078947368421059E-2</v>
      </c>
      <c r="Q47" s="21">
        <f>Кількість!Q47/Кількість!$Z$47</f>
        <v>1.9736842105263157E-2</v>
      </c>
      <c r="R47" s="21">
        <f>Кількість!R47/Кількість!$Z$47</f>
        <v>6.5789473684210523E-3</v>
      </c>
      <c r="S47" s="21">
        <f>Кількість!S47/Кількість!$Z$47</f>
        <v>3.2894736842105261E-3</v>
      </c>
      <c r="T47" s="21">
        <f>Кількість!T47/Кількість!$Z$47</f>
        <v>4.2763157894736843E-2</v>
      </c>
      <c r="U47" s="21">
        <f>Кількість!U47/Кількість!$Z$47</f>
        <v>1.3157894736842105E-2</v>
      </c>
      <c r="V47" s="21">
        <f>Кількість!V47/Кількість!$Z$47</f>
        <v>0.22039473684210525</v>
      </c>
      <c r="W47" s="21">
        <f>Кількість!W47/Кількість!$Z$47</f>
        <v>5.2631578947368418E-2</v>
      </c>
      <c r="X47" s="21">
        <f>Кількість!X47/Кількість!$Z$47</f>
        <v>3.2894736842105261E-3</v>
      </c>
      <c r="Y47" s="21">
        <f>Кількість!Y47/Кількість!$Z$47</f>
        <v>15.141440789473682</v>
      </c>
    </row>
  </sheetData>
  <mergeCells count="6">
    <mergeCell ref="O2:X2"/>
    <mergeCell ref="A2:B6"/>
    <mergeCell ref="C2:E2"/>
    <mergeCell ref="F2:H2"/>
    <mergeCell ref="I2:J2"/>
    <mergeCell ref="K2: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tabSelected="1" topLeftCell="R28" zoomScale="136" zoomScaleNormal="136" workbookViewId="0">
      <selection activeCell="Z43" sqref="Z43:Z45"/>
    </sheetView>
  </sheetViews>
  <sheetFormatPr defaultRowHeight="15" x14ac:dyDescent="0.25"/>
  <cols>
    <col min="1" max="1" width="4" customWidth="1"/>
    <col min="2" max="2" width="27.28515625" bestFit="1" customWidth="1"/>
    <col min="3" max="3" width="11.7109375" customWidth="1"/>
    <col min="4" max="4" width="10.7109375" bestFit="1" customWidth="1"/>
    <col min="5" max="5" width="11.7109375" bestFit="1" customWidth="1"/>
    <col min="6" max="6" width="11.7109375" customWidth="1"/>
    <col min="7" max="7" width="10.7109375" bestFit="1" customWidth="1"/>
    <col min="8" max="8" width="11.7109375" customWidth="1"/>
    <col min="9" max="9" width="14.42578125" customWidth="1"/>
    <col min="10" max="11" width="14.28515625" customWidth="1"/>
    <col min="12" max="12" width="14.5703125" customWidth="1"/>
    <col min="13" max="13" width="11.42578125" customWidth="1"/>
    <col min="14" max="14" width="12.28515625" customWidth="1"/>
    <col min="15" max="15" width="12.7109375" customWidth="1"/>
    <col min="16" max="16" width="9" bestFit="1" customWidth="1"/>
    <col min="17" max="17" width="11.7109375" bestFit="1" customWidth="1"/>
    <col min="18" max="18" width="13" customWidth="1"/>
    <col min="19" max="19" width="11.28515625" customWidth="1"/>
    <col min="20" max="21" width="11.7109375" customWidth="1"/>
    <col min="22" max="22" width="11" customWidth="1"/>
    <col min="23" max="23" width="10.7109375" customWidth="1"/>
    <col min="24" max="25" width="12.7109375" customWidth="1"/>
    <col min="26" max="26" width="10.85546875" customWidth="1"/>
  </cols>
  <sheetData>
    <row r="1" spans="1:27" x14ac:dyDescent="0.25">
      <c r="B1" t="s">
        <v>127</v>
      </c>
    </row>
    <row r="2" spans="1:27" x14ac:dyDescent="0.25">
      <c r="A2" s="33" t="s">
        <v>0</v>
      </c>
      <c r="B2" s="33"/>
      <c r="C2" s="30" t="s">
        <v>8</v>
      </c>
      <c r="D2" s="32"/>
      <c r="E2" s="31"/>
      <c r="F2" s="30" t="s">
        <v>13</v>
      </c>
      <c r="G2" s="32"/>
      <c r="H2" s="31"/>
      <c r="I2" s="30" t="s">
        <v>62</v>
      </c>
      <c r="J2" s="31"/>
      <c r="K2" s="30" t="s">
        <v>70</v>
      </c>
      <c r="L2" s="32"/>
      <c r="M2" s="32"/>
      <c r="N2" s="31"/>
      <c r="O2" s="30" t="s">
        <v>85</v>
      </c>
      <c r="P2" s="32"/>
      <c r="Q2" s="32"/>
      <c r="R2" s="32"/>
      <c r="S2" s="32"/>
      <c r="T2" s="32"/>
      <c r="U2" s="32"/>
      <c r="V2" s="32"/>
      <c r="W2" s="32"/>
      <c r="X2" s="31"/>
      <c r="Y2" s="24"/>
      <c r="Z2" s="1"/>
      <c r="AA2" s="1"/>
    </row>
    <row r="3" spans="1:27" x14ac:dyDescent="0.25">
      <c r="A3" s="33"/>
      <c r="B3" s="33"/>
      <c r="C3" s="1" t="s">
        <v>1</v>
      </c>
      <c r="D3" s="1" t="s">
        <v>5</v>
      </c>
      <c r="E3" s="1" t="s">
        <v>9</v>
      </c>
      <c r="F3" s="10" t="s">
        <v>54</v>
      </c>
      <c r="G3" s="10" t="s">
        <v>58</v>
      </c>
      <c r="H3" s="10" t="s">
        <v>59</v>
      </c>
      <c r="I3" s="10" t="s">
        <v>63</v>
      </c>
      <c r="J3" s="10" t="s">
        <v>67</v>
      </c>
      <c r="K3" s="10" t="s">
        <v>63</v>
      </c>
      <c r="L3" s="10" t="s">
        <v>74</v>
      </c>
      <c r="M3" s="10" t="s">
        <v>78</v>
      </c>
      <c r="N3" s="10" t="s">
        <v>82</v>
      </c>
      <c r="O3" s="10" t="s">
        <v>86</v>
      </c>
      <c r="P3" s="1" t="s">
        <v>86</v>
      </c>
      <c r="Q3" s="10" t="s">
        <v>93</v>
      </c>
      <c r="R3" s="10" t="s">
        <v>93</v>
      </c>
      <c r="S3" s="10" t="s">
        <v>98</v>
      </c>
      <c r="T3" s="1" t="s">
        <v>102</v>
      </c>
      <c r="U3" s="1" t="s">
        <v>104</v>
      </c>
      <c r="V3" s="10" t="s">
        <v>108</v>
      </c>
      <c r="W3" s="10" t="s">
        <v>112</v>
      </c>
      <c r="X3" s="10" t="s">
        <v>115</v>
      </c>
      <c r="Y3" s="24" t="s">
        <v>128</v>
      </c>
      <c r="Z3" s="2" t="s">
        <v>120</v>
      </c>
      <c r="AA3" s="5" t="s">
        <v>123</v>
      </c>
    </row>
    <row r="4" spans="1:27" x14ac:dyDescent="0.25">
      <c r="A4" s="33"/>
      <c r="B4" s="33"/>
      <c r="C4" s="2" t="s">
        <v>2</v>
      </c>
      <c r="D4" s="2" t="s">
        <v>6</v>
      </c>
      <c r="E4" s="2" t="s">
        <v>10</v>
      </c>
      <c r="F4" s="5" t="s">
        <v>55</v>
      </c>
      <c r="G4" s="5" t="s">
        <v>57</v>
      </c>
      <c r="H4" s="5" t="s">
        <v>60</v>
      </c>
      <c r="I4" s="5" t="s">
        <v>64</v>
      </c>
      <c r="J4" s="5" t="s">
        <v>68</v>
      </c>
      <c r="K4" s="5" t="s">
        <v>71</v>
      </c>
      <c r="L4" s="5" t="s">
        <v>75</v>
      </c>
      <c r="M4" s="5" t="s">
        <v>79</v>
      </c>
      <c r="N4" s="5" t="s">
        <v>83</v>
      </c>
      <c r="O4" s="5" t="s">
        <v>90</v>
      </c>
      <c r="P4" s="2" t="s">
        <v>87</v>
      </c>
      <c r="Q4" s="5" t="s">
        <v>94</v>
      </c>
      <c r="R4" s="5" t="s">
        <v>94</v>
      </c>
      <c r="S4" s="5" t="s">
        <v>99</v>
      </c>
      <c r="T4" s="2" t="s">
        <v>103</v>
      </c>
      <c r="U4" s="2" t="s">
        <v>105</v>
      </c>
      <c r="V4" s="5" t="s">
        <v>109</v>
      </c>
      <c r="W4" s="5" t="s">
        <v>113</v>
      </c>
      <c r="X4" s="5" t="s">
        <v>116</v>
      </c>
      <c r="Y4" s="5" t="s">
        <v>129</v>
      </c>
      <c r="Z4" s="2" t="s">
        <v>121</v>
      </c>
      <c r="AA4" s="2"/>
    </row>
    <row r="5" spans="1:27" x14ac:dyDescent="0.25">
      <c r="A5" s="33"/>
      <c r="B5" s="33"/>
      <c r="C5" s="2" t="s">
        <v>3</v>
      </c>
      <c r="D5" s="2" t="s">
        <v>7</v>
      </c>
      <c r="E5" s="2" t="s">
        <v>11</v>
      </c>
      <c r="F5" s="5" t="s">
        <v>56</v>
      </c>
      <c r="G5" s="5" t="s">
        <v>55</v>
      </c>
      <c r="H5" s="5" t="s">
        <v>61</v>
      </c>
      <c r="I5" s="5" t="s">
        <v>65</v>
      </c>
      <c r="J5" s="5" t="s">
        <v>69</v>
      </c>
      <c r="K5" s="5" t="s">
        <v>72</v>
      </c>
      <c r="L5" s="5" t="s">
        <v>76</v>
      </c>
      <c r="M5" s="5" t="s">
        <v>80</v>
      </c>
      <c r="N5" s="5" t="s">
        <v>84</v>
      </c>
      <c r="O5" s="5" t="s">
        <v>92</v>
      </c>
      <c r="P5" s="2" t="s">
        <v>88</v>
      </c>
      <c r="Q5" s="5" t="s">
        <v>95</v>
      </c>
      <c r="R5" s="5" t="s">
        <v>97</v>
      </c>
      <c r="S5" s="5" t="s">
        <v>100</v>
      </c>
      <c r="T5" s="2" t="s">
        <v>56</v>
      </c>
      <c r="U5" s="2" t="s">
        <v>106</v>
      </c>
      <c r="V5" s="5" t="s">
        <v>110</v>
      </c>
      <c r="W5" s="5" t="s">
        <v>114</v>
      </c>
      <c r="X5" s="5" t="s">
        <v>117</v>
      </c>
      <c r="Y5" s="5" t="s">
        <v>130</v>
      </c>
      <c r="Z5" s="2" t="s">
        <v>122</v>
      </c>
      <c r="AA5" s="2"/>
    </row>
    <row r="6" spans="1:27" x14ac:dyDescent="0.25">
      <c r="A6" s="33"/>
      <c r="B6" s="33"/>
      <c r="C6" s="3" t="s">
        <v>4</v>
      </c>
      <c r="D6" s="3"/>
      <c r="E6" s="3" t="s">
        <v>12</v>
      </c>
      <c r="F6" s="3"/>
      <c r="G6" s="3"/>
      <c r="H6" s="3"/>
      <c r="I6" s="11" t="s">
        <v>66</v>
      </c>
      <c r="J6" s="3"/>
      <c r="K6" s="11" t="s">
        <v>73</v>
      </c>
      <c r="L6" s="11" t="s">
        <v>77</v>
      </c>
      <c r="M6" s="11" t="s">
        <v>81</v>
      </c>
      <c r="N6" s="3"/>
      <c r="O6" s="11" t="s">
        <v>91</v>
      </c>
      <c r="P6" s="3" t="s">
        <v>89</v>
      </c>
      <c r="Q6" s="11" t="s">
        <v>96</v>
      </c>
      <c r="R6" s="3"/>
      <c r="S6" s="11" t="s">
        <v>101</v>
      </c>
      <c r="T6" s="3"/>
      <c r="U6" s="3" t="s">
        <v>107</v>
      </c>
      <c r="V6" s="11" t="s">
        <v>111</v>
      </c>
      <c r="W6" s="3"/>
      <c r="X6" s="11" t="s">
        <v>118</v>
      </c>
      <c r="Y6" s="11"/>
      <c r="Z6" s="3"/>
      <c r="AA6" s="3"/>
    </row>
    <row r="7" spans="1:27" ht="14.45" x14ac:dyDescent="0.3">
      <c r="A7" s="12">
        <v>1</v>
      </c>
      <c r="B7" s="12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  <c r="X7" s="15">
        <v>24</v>
      </c>
      <c r="Y7" s="15">
        <v>25</v>
      </c>
      <c r="Z7" s="15">
        <v>26</v>
      </c>
      <c r="AA7" s="15">
        <v>27</v>
      </c>
    </row>
    <row r="8" spans="1:27" x14ac:dyDescent="0.25">
      <c r="A8" s="9">
        <v>1</v>
      </c>
      <c r="B8" s="4" t="s">
        <v>14</v>
      </c>
      <c r="C8" s="19">
        <f>Розрахунок!C8/Розрахунок!$C$47</f>
        <v>1.0167224080267558</v>
      </c>
      <c r="D8" s="19">
        <f>Розрахунок!D8/Розрахунок!$D$47</f>
        <v>0</v>
      </c>
      <c r="E8" s="19">
        <f>Розрахунок!E8/Розрахунок!$E$47</f>
        <v>0.2249768732654949</v>
      </c>
      <c r="F8" s="19">
        <f>Розрахунок!F8/Розрахунок!$F$47</f>
        <v>0.17741464838050772</v>
      </c>
      <c r="G8" s="19">
        <f>Розрахунок!G8/Розрахунок!$G$47</f>
        <v>0</v>
      </c>
      <c r="H8" s="19">
        <f>Розрахунок!H8/Розрахунок!$H$47</f>
        <v>0.77749360613810736</v>
      </c>
      <c r="I8" s="19">
        <f>Розрахунок!I8/Розрахунок!$I$47</f>
        <v>0</v>
      </c>
      <c r="J8" s="19">
        <f>Розрахунок!J8/Розрахунок!$J$47</f>
        <v>0</v>
      </c>
      <c r="K8" s="19">
        <f>Розрахунок!K8/Розрахунок!$K$47</f>
        <v>0</v>
      </c>
      <c r="L8" s="19">
        <f>Розрахунок!L8/Розрахунок!$L$47</f>
        <v>0</v>
      </c>
      <c r="M8" s="19">
        <v>0</v>
      </c>
      <c r="N8" s="19">
        <f>Розрахунок!N8/Розрахунок!$N$47</f>
        <v>0.12070676990271986</v>
      </c>
      <c r="O8" s="19">
        <f>Розрахунок!O8/Розрахунок!$O$47</f>
        <v>0</v>
      </c>
      <c r="P8" s="19">
        <f>Розрахунок!P8/Розрахунок!$P$47</f>
        <v>0</v>
      </c>
      <c r="Q8" s="19">
        <f>Розрахунок!Q8/Розрахунок!$Q$47</f>
        <v>0</v>
      </c>
      <c r="R8" s="19">
        <f>Розрахунок!R8/Розрахунок!$R$47</f>
        <v>0</v>
      </c>
      <c r="S8" s="19">
        <v>0</v>
      </c>
      <c r="T8" s="19">
        <f>Розрахунок!T8/Розрахунок!$T$47</f>
        <v>2.0334448160535117</v>
      </c>
      <c r="U8" s="19">
        <v>0</v>
      </c>
      <c r="V8" s="19">
        <f>Розрахунок!V8/Розрахунок!$V$47</f>
        <v>0</v>
      </c>
      <c r="W8" s="19">
        <f>Розрахунок!W8/Розрахунок!$W$47</f>
        <v>1.6521739130434783</v>
      </c>
      <c r="X8" s="19">
        <f>Розрахунок!X8/Розрахунок!$X$47</f>
        <v>0</v>
      </c>
      <c r="Y8" s="19">
        <f>Розрахунок!Y8/Розрахунок!$Y$47</f>
        <v>0</v>
      </c>
      <c r="Z8" s="19">
        <f t="shared" ref="Z8:Z47" si="0">SUM(C8:Y8)</f>
        <v>6.0029330348105763</v>
      </c>
      <c r="AA8" s="8"/>
    </row>
    <row r="9" spans="1:27" x14ac:dyDescent="0.25">
      <c r="A9" s="9">
        <v>2</v>
      </c>
      <c r="B9" s="4" t="s">
        <v>15</v>
      </c>
      <c r="C9" s="19">
        <f>Розрахунок!C9/Розрахунок!$C$47</f>
        <v>0</v>
      </c>
      <c r="D9" s="19">
        <f>Розрахунок!D9/Розрахунок!$D$47</f>
        <v>0.58367999999999998</v>
      </c>
      <c r="E9" s="19">
        <f>Розрахунок!E9/Розрахунок!$E$47</f>
        <v>0.20697872340425533</v>
      </c>
      <c r="F9" s="19">
        <f>Розрахунок!F9/Розрахунок!$F$47</f>
        <v>0.48966442953020134</v>
      </c>
      <c r="G9" s="19">
        <f>Розрахунок!G9/Розрахунок!$G$47</f>
        <v>0.83741750358680056</v>
      </c>
      <c r="H9" s="19">
        <f>Розрахунок!H9/Розрахунок!$H$47</f>
        <v>0</v>
      </c>
      <c r="I9" s="19">
        <f>Розрахунок!I9/Розрахунок!$I$47</f>
        <v>0</v>
      </c>
      <c r="J9" s="19">
        <f>Розрахунок!J9/Розрахунок!$J$47</f>
        <v>0</v>
      </c>
      <c r="K9" s="19">
        <f>Розрахунок!K9/Розрахунок!$K$47</f>
        <v>0</v>
      </c>
      <c r="L9" s="19">
        <f>Розрахунок!L9/Розрахунок!$L$47</f>
        <v>0</v>
      </c>
      <c r="M9" s="19">
        <v>0</v>
      </c>
      <c r="N9" s="19">
        <f>Розрахунок!N9/Розрахунок!$N$47</f>
        <v>1.3696194824961947</v>
      </c>
      <c r="O9" s="19">
        <f>Розрахунок!O9/Розрахунок!$O$47</f>
        <v>0</v>
      </c>
      <c r="P9" s="19">
        <f>Розрахунок!P9/Розрахунок!$P$47</f>
        <v>0</v>
      </c>
      <c r="Q9" s="19">
        <f>Розрахунок!Q9/Розрахунок!$Q$47</f>
        <v>0</v>
      </c>
      <c r="R9" s="19">
        <f>Розрахунок!R9/Розрахунок!$R$47</f>
        <v>0</v>
      </c>
      <c r="S9" s="19">
        <v>0</v>
      </c>
      <c r="T9" s="19">
        <f>Розрахунок!T9/Розрахунок!$T$47</f>
        <v>1.8707692307692307</v>
      </c>
      <c r="U9" s="19">
        <v>0</v>
      </c>
      <c r="V9" s="19">
        <f>Розрахунок!V9/Розрахунок!$V$47</f>
        <v>0.72597014925373138</v>
      </c>
      <c r="W9" s="19">
        <f>Розрахунок!W9/Розрахунок!$W$47</f>
        <v>0</v>
      </c>
      <c r="X9" s="19">
        <f>Розрахунок!X9/Розрахунок!$X$47</f>
        <v>0</v>
      </c>
      <c r="Y9" s="19">
        <f>Розрахунок!Y9/Розрахунок!$Y$47</f>
        <v>0</v>
      </c>
      <c r="Z9" s="19">
        <f t="shared" si="0"/>
        <v>6.0840995190404144</v>
      </c>
      <c r="AA9" s="8"/>
    </row>
    <row r="10" spans="1:27" x14ac:dyDescent="0.25">
      <c r="A10" s="9">
        <v>3</v>
      </c>
      <c r="B10" s="4" t="s">
        <v>16</v>
      </c>
      <c r="C10" s="19">
        <f>Розрахунок!C10/Розрахунок!$C$47</f>
        <v>0</v>
      </c>
      <c r="D10" s="19">
        <f>Розрахунок!D10/Розрахунок!$D$47</f>
        <v>0</v>
      </c>
      <c r="E10" s="19">
        <f>Розрахунок!E10/Розрахунок!$E$47</f>
        <v>0.57494089834515361</v>
      </c>
      <c r="F10" s="19">
        <f>Розрахунок!F10/Розрахунок!$F$47</f>
        <v>0.30226199353716132</v>
      </c>
      <c r="G10" s="19">
        <f>Розрахунок!G10/Розрахунок!$G$47</f>
        <v>1.2923109623253095</v>
      </c>
      <c r="H10" s="19">
        <f>Розрахунок!H10/Розрахунок!$H$47</f>
        <v>0</v>
      </c>
      <c r="I10" s="19">
        <f>Розрахунок!I10/Розрахунок!$I$47</f>
        <v>0</v>
      </c>
      <c r="J10" s="19">
        <f>Розрахунок!J10/Розрахунок!$J$47</f>
        <v>0.94483294483294478</v>
      </c>
      <c r="K10" s="19">
        <f>Розрахунок!K10/Розрахунок!$K$47</f>
        <v>0</v>
      </c>
      <c r="L10" s="19">
        <f>Розрахунок!L10/Розрахунок!$L$47</f>
        <v>0</v>
      </c>
      <c r="M10" s="19">
        <v>0</v>
      </c>
      <c r="N10" s="19">
        <f>Розрахунок!N10/Розрахунок!$N$47</f>
        <v>0.47984666553920735</v>
      </c>
      <c r="O10" s="19">
        <f>Розрахунок!O10/Розрахунок!$O$47</f>
        <v>0</v>
      </c>
      <c r="P10" s="19">
        <f>Розрахунок!P10/Розрахунок!$P$47</f>
        <v>0</v>
      </c>
      <c r="Q10" s="19">
        <f>Розрахунок!Q10/Розрахунок!$Q$47</f>
        <v>7.5061728395061724</v>
      </c>
      <c r="R10" s="19">
        <f>Розрахунок!R10/Розрахунок!$R$47</f>
        <v>0</v>
      </c>
      <c r="S10" s="19">
        <v>0</v>
      </c>
      <c r="T10" s="19">
        <f>Розрахунок!T10/Розрахунок!$T$47</f>
        <v>0</v>
      </c>
      <c r="U10" s="19">
        <v>0</v>
      </c>
      <c r="V10" s="19">
        <f>Розрахунок!V10/Розрахунок!$V$47</f>
        <v>0</v>
      </c>
      <c r="W10" s="19">
        <f>Розрахунок!W10/Розрахунок!$W$47</f>
        <v>0</v>
      </c>
      <c r="X10" s="19">
        <f>Розрахунок!X10/Розрахунок!$X$47</f>
        <v>0</v>
      </c>
      <c r="Y10" s="19">
        <f>Розрахунок!Y10/Розрахунок!$Y$47</f>
        <v>0</v>
      </c>
      <c r="Z10" s="19">
        <f t="shared" si="0"/>
        <v>11.100366304085949</v>
      </c>
      <c r="AA10" s="8"/>
    </row>
    <row r="11" spans="1:27" x14ac:dyDescent="0.25">
      <c r="A11" s="9">
        <v>4</v>
      </c>
      <c r="B11" s="4" t="s">
        <v>17</v>
      </c>
      <c r="C11" s="19">
        <f>Розрахунок!C11/Розрахунок!$C$47</f>
        <v>0</v>
      </c>
      <c r="D11" s="19">
        <f>Розрахунок!D11/Розрахунок!$D$47</f>
        <v>0</v>
      </c>
      <c r="E11" s="19">
        <f>Розрахунок!E11/Розрахунок!$E$47</f>
        <v>0.64680851063829792</v>
      </c>
      <c r="F11" s="19">
        <f>Розрахунок!F11/Розрахунок!$F$47</f>
        <v>0.51006711409395977</v>
      </c>
      <c r="G11" s="19">
        <f>Розрахунок!G11/Розрахунок!$G$47</f>
        <v>0.21807747489239598</v>
      </c>
      <c r="H11" s="19">
        <f>Розрахунок!H11/Розрахунок!$H$47</f>
        <v>0.74509803921568618</v>
      </c>
      <c r="I11" s="19">
        <f>Розрахунок!I11/Розрахунок!$I$47</f>
        <v>0</v>
      </c>
      <c r="J11" s="19">
        <f>Розрахунок!J11/Розрахунок!$J$47</f>
        <v>0</v>
      </c>
      <c r="K11" s="19">
        <f>Розрахунок!K11/Розрахунок!$K$47</f>
        <v>0</v>
      </c>
      <c r="L11" s="19">
        <f>Розрахунок!L11/Розрахунок!$L$47</f>
        <v>0</v>
      </c>
      <c r="M11" s="19">
        <v>0</v>
      </c>
      <c r="N11" s="19">
        <f>Розрахунок!N11/Розрахунок!$N$47</f>
        <v>0</v>
      </c>
      <c r="O11" s="19">
        <f>Розрахунок!O11/Розрахунок!$O$47</f>
        <v>0</v>
      </c>
      <c r="P11" s="19">
        <f>Розрахунок!P11/Розрахунок!$P$47</f>
        <v>2.4126984126984121</v>
      </c>
      <c r="Q11" s="19">
        <f>Розрахунок!Q11/Розрахунок!$Q$47</f>
        <v>0</v>
      </c>
      <c r="R11" s="19">
        <f>Розрахунок!R11/Розрахунок!$R$47</f>
        <v>0</v>
      </c>
      <c r="S11" s="19">
        <v>0</v>
      </c>
      <c r="T11" s="19">
        <f>Розрахунок!T11/Розрахунок!$T$47</f>
        <v>1.9487179487179485</v>
      </c>
      <c r="U11" s="19">
        <v>0</v>
      </c>
      <c r="V11" s="19">
        <f>Розрахунок!V11/Розрахунок!$V$47</f>
        <v>0.37810945273631841</v>
      </c>
      <c r="W11" s="19">
        <f>Розрахунок!W11/Розрахунок!$W$47</f>
        <v>0</v>
      </c>
      <c r="X11" s="19">
        <f>Розрахунок!X11/Розрахунок!$X$47</f>
        <v>0</v>
      </c>
      <c r="Y11" s="19">
        <f>Розрахунок!Y11/Розрахунок!$Y$47</f>
        <v>0</v>
      </c>
      <c r="Z11" s="19">
        <f t="shared" si="0"/>
        <v>6.8595769529930184</v>
      </c>
      <c r="AA11" s="8"/>
    </row>
    <row r="12" spans="1:27" x14ac:dyDescent="0.25">
      <c r="A12" s="9">
        <v>5</v>
      </c>
      <c r="B12" s="4" t="s">
        <v>18</v>
      </c>
      <c r="C12" s="19">
        <f>Розрахунок!C12/Розрахунок!$C$47</f>
        <v>0</v>
      </c>
      <c r="D12" s="19">
        <f>Розрахунок!D12/Розрахунок!$D$47</f>
        <v>1.3265454545454545</v>
      </c>
      <c r="E12" s="19">
        <f>Розрахунок!E12/Розрахунок!$E$47</f>
        <v>0</v>
      </c>
      <c r="F12" s="19">
        <f>Розрахунок!F12/Розрахунок!$F$47</f>
        <v>0</v>
      </c>
      <c r="G12" s="19">
        <f>Розрахунок!G12/Розрахунок!$G$47</f>
        <v>0</v>
      </c>
      <c r="H12" s="19">
        <f>Розрахунок!H12/Розрахунок!$H$47</f>
        <v>1.625668449197861</v>
      </c>
      <c r="I12" s="19">
        <f>Розрахунок!I12/Розрахунок!$I$47</f>
        <v>0</v>
      </c>
      <c r="J12" s="19">
        <f>Розрахунок!J12/Розрахунок!$J$47</f>
        <v>0</v>
      </c>
      <c r="K12" s="19">
        <f>Розрахунок!K12/Розрахунок!$K$47</f>
        <v>0</v>
      </c>
      <c r="L12" s="19">
        <f>Розрахунок!L12/Розрахунок!$L$47</f>
        <v>5.8551617873651776E-2</v>
      </c>
      <c r="M12" s="19">
        <v>0</v>
      </c>
      <c r="N12" s="19">
        <f>Розрахунок!N12/Розрахунок!$N$47</f>
        <v>0</v>
      </c>
      <c r="O12" s="19">
        <f>Розрахунок!O12/Розрахунок!$O$47</f>
        <v>0</v>
      </c>
      <c r="P12" s="19">
        <f>Розрахунок!P12/Розрахунок!$P$47</f>
        <v>1.3160173160173159</v>
      </c>
      <c r="Q12" s="19">
        <f>Розрахунок!Q12/Розрахунок!$Q$47</f>
        <v>0</v>
      </c>
      <c r="R12" s="19">
        <f>Розрахунок!R12/Розрахунок!$R$47</f>
        <v>0</v>
      </c>
      <c r="S12" s="19">
        <v>0</v>
      </c>
      <c r="T12" s="19">
        <f>Розрахунок!T12/Розрахунок!$T$47</f>
        <v>0</v>
      </c>
      <c r="U12" s="19">
        <v>0</v>
      </c>
      <c r="V12" s="19">
        <f>Розрахунок!V12/Розрахунок!$V$47</f>
        <v>0.412483039348711</v>
      </c>
      <c r="W12" s="19">
        <f>Розрахунок!W12/Розрахунок!$W$47</f>
        <v>1.7272727272727275</v>
      </c>
      <c r="X12" s="19">
        <f>Розрахунок!X12/Розрахунок!$X$47</f>
        <v>0</v>
      </c>
      <c r="Y12" s="19">
        <f>Розрахунок!Y12/Розрахунок!$Y$47</f>
        <v>0</v>
      </c>
      <c r="Z12" s="19">
        <f t="shared" si="0"/>
        <v>6.4665386042557218</v>
      </c>
      <c r="AA12" s="8"/>
    </row>
    <row r="13" spans="1:27" x14ac:dyDescent="0.25">
      <c r="A13" s="9">
        <v>6</v>
      </c>
      <c r="B13" s="4" t="s">
        <v>19</v>
      </c>
      <c r="C13" s="19">
        <f>Розрахунок!C13/Розрахунок!$C$47</f>
        <v>1.1135531135531134</v>
      </c>
      <c r="D13" s="19">
        <f>Розрахунок!D13/Розрахунок!$D$47</f>
        <v>0</v>
      </c>
      <c r="E13" s="19">
        <f>Розрахунок!E13/Розрахунок!$E$47</f>
        <v>1.8480243161094225</v>
      </c>
      <c r="F13" s="19">
        <f>Розрахунок!F13/Розрахунок!$F$47</f>
        <v>0</v>
      </c>
      <c r="G13" s="19">
        <f>Розрахунок!G13/Розрахунок!$G$47</f>
        <v>2.1600054656008747</v>
      </c>
      <c r="H13" s="19">
        <f>Розрахунок!H13/Розрахунок!$H$47</f>
        <v>0.85154061624649857</v>
      </c>
      <c r="I13" s="19">
        <f>Розрахунок!I13/Розрахунок!$I$47</f>
        <v>0</v>
      </c>
      <c r="J13" s="19">
        <f>Розрахунок!J13/Розрахунок!$J$47</f>
        <v>0.80985680985680986</v>
      </c>
      <c r="K13" s="19">
        <f>Розрахунок!K13/Розрахунок!$K$47</f>
        <v>0</v>
      </c>
      <c r="L13" s="19">
        <f>Розрахунок!L13/Розрахунок!$L$47</f>
        <v>0</v>
      </c>
      <c r="M13" s="19">
        <v>0</v>
      </c>
      <c r="N13" s="19">
        <f>Розрахунок!N13/Розрахунок!$N$47</f>
        <v>8.8135101833731966E-2</v>
      </c>
      <c r="O13" s="19">
        <f>Розрахунок!O13/Розрахунок!$O$47</f>
        <v>0</v>
      </c>
      <c r="P13" s="19">
        <f>Розрахунок!P13/Розрахунок!$P$47</f>
        <v>0</v>
      </c>
      <c r="Q13" s="19">
        <f>Розрахунок!Q13/Розрахунок!$Q$47</f>
        <v>4.8253968253968251</v>
      </c>
      <c r="R13" s="19">
        <f>Розрахунок!R13/Розрахунок!$R$47</f>
        <v>0</v>
      </c>
      <c r="S13" s="19">
        <v>0</v>
      </c>
      <c r="T13" s="19">
        <f>Розрахунок!T13/Розрахунок!$T$47</f>
        <v>4.4542124542124535</v>
      </c>
      <c r="U13" s="19">
        <v>0</v>
      </c>
      <c r="V13" s="19">
        <f>Розрахунок!V13/Розрахунок!$V$47</f>
        <v>0</v>
      </c>
      <c r="W13" s="19">
        <f>Розрахунок!W13/Розрахунок!$W$47</f>
        <v>0</v>
      </c>
      <c r="X13" s="19">
        <f>Розрахунок!X13/Розрахунок!$X$47</f>
        <v>0</v>
      </c>
      <c r="Y13" s="19">
        <f>Розрахунок!Y13/Розрахунок!$Y$47</f>
        <v>18.619214845553309</v>
      </c>
      <c r="Z13" s="19">
        <f t="shared" si="0"/>
        <v>34.769939548363041</v>
      </c>
      <c r="AA13" s="8"/>
    </row>
    <row r="14" spans="1:27" x14ac:dyDescent="0.25">
      <c r="A14" s="9">
        <v>7</v>
      </c>
      <c r="B14" s="4" t="s">
        <v>20</v>
      </c>
      <c r="C14" s="19">
        <f>Розрахунок!C14/Розрахунок!$C$47</f>
        <v>0</v>
      </c>
      <c r="D14" s="19">
        <f>Розрахунок!D14/Розрахунок!$D$47</f>
        <v>0</v>
      </c>
      <c r="E14" s="19">
        <f>Розрахунок!E14/Розрахунок!$E$47</f>
        <v>0.64680851063829792</v>
      </c>
      <c r="F14" s="19">
        <f>Розрахунок!F14/Розрахунок!$F$47</f>
        <v>2.0402684563758391</v>
      </c>
      <c r="G14" s="19">
        <f>Розрахунок!G14/Розрахунок!$G$47</f>
        <v>2.5078909612625537</v>
      </c>
      <c r="H14" s="19">
        <f>Розрахунок!H14/Розрахунок!$H$47</f>
        <v>4.4705882352941178</v>
      </c>
      <c r="I14" s="19">
        <f>Розрахунок!I14/Розрахунок!$I$47</f>
        <v>0</v>
      </c>
      <c r="J14" s="19">
        <f>Розрахунок!J14/Розрахунок!$J$47</f>
        <v>2.1258741258741258</v>
      </c>
      <c r="K14" s="19">
        <f>Розрахунок!K14/Розрахунок!$K$47</f>
        <v>0</v>
      </c>
      <c r="L14" s="19">
        <f>Розрахунок!L14/Розрахунок!$L$47</f>
        <v>0</v>
      </c>
      <c r="M14" s="19">
        <v>0</v>
      </c>
      <c r="N14" s="19">
        <f>Розрахунок!N14/Розрахунок!$N$47</f>
        <v>1.3881278538812785</v>
      </c>
      <c r="O14" s="19">
        <f>Розрахунок!O14/Розрахунок!$O$47</f>
        <v>0</v>
      </c>
      <c r="P14" s="19">
        <f>Розрахунок!P14/Розрахунок!$P$47</f>
        <v>7.2380952380952372</v>
      </c>
      <c r="Q14" s="19">
        <f>Розрахунок!Q14/Розрахунок!$Q$47</f>
        <v>0</v>
      </c>
      <c r="R14" s="19">
        <f>Розрахунок!R14/Розрахунок!$R$47</f>
        <v>0</v>
      </c>
      <c r="S14" s="19">
        <v>0</v>
      </c>
      <c r="T14" s="19">
        <f>Розрахунок!T14/Розрахунок!$T$47</f>
        <v>0</v>
      </c>
      <c r="U14" s="19">
        <v>0</v>
      </c>
      <c r="V14" s="19">
        <f>Розрахунок!V14/Розрахунок!$V$47</f>
        <v>0</v>
      </c>
      <c r="W14" s="19">
        <f>Розрахунок!W14/Розрахунок!$W$47</f>
        <v>0</v>
      </c>
      <c r="X14" s="19">
        <f>Розрахунок!X14/Розрахунок!$X$47</f>
        <v>0</v>
      </c>
      <c r="Y14" s="19">
        <f>Розрахунок!Y14/Розрахунок!$Y$47</f>
        <v>0</v>
      </c>
      <c r="Z14" s="19">
        <f t="shared" si="0"/>
        <v>20.417653381421452</v>
      </c>
      <c r="AA14" s="8"/>
    </row>
    <row r="15" spans="1:27" x14ac:dyDescent="0.25">
      <c r="B15" s="6" t="s">
        <v>21</v>
      </c>
      <c r="C15" s="22">
        <f>Розрахунок!C15/Розрахунок!$C$47</f>
        <v>0.34263172724711183</v>
      </c>
      <c r="D15" s="22">
        <f>Розрахунок!D15/Розрахунок!$D$47</f>
        <v>0.32070329670329673</v>
      </c>
      <c r="E15" s="22">
        <f>Розрахунок!E15/Розрахунок!$E$47</f>
        <v>0.56862286649520688</v>
      </c>
      <c r="F15" s="22">
        <f>Розрахунок!F15/Розрахунок!$F$47</f>
        <v>0.35872851980234532</v>
      </c>
      <c r="G15" s="22">
        <f>Розрахунок!G15/Розрахунок!$G$47</f>
        <v>0.79881858934943584</v>
      </c>
      <c r="H15" s="22">
        <f>Розрахунок!H15/Розрахунок!$H$47</f>
        <v>0.9170437405731523</v>
      </c>
      <c r="I15" s="22">
        <f>Розрахунок!I15/Розрахунок!$I$47</f>
        <v>0</v>
      </c>
      <c r="J15" s="22">
        <f>Розрахунок!J15/Розрахунок!$J$47</f>
        <v>0.34263172724711188</v>
      </c>
      <c r="K15" s="22">
        <f>Розрахунок!K15/Розрахунок!$K$47</f>
        <v>0</v>
      </c>
      <c r="L15" s="22">
        <f>Розрахунок!L15/Розрахунок!$L$47</f>
        <v>9.4368907928229964E-3</v>
      </c>
      <c r="M15" s="23">
        <v>0</v>
      </c>
      <c r="N15" s="22">
        <f>Розрахунок!N15/Розрахунок!$N$47</f>
        <v>0.4135570162967423</v>
      </c>
      <c r="O15" s="22">
        <f>Розрахунок!O15/Розрахунок!$O$47</f>
        <v>0</v>
      </c>
      <c r="P15" s="22">
        <f>Розрахунок!P15/Розрахунок!$P$47</f>
        <v>1.0605267748124891</v>
      </c>
      <c r="Q15" s="22">
        <f>Розрахунок!Q15/Розрахунок!$Q$47</f>
        <v>1.4847374847374848</v>
      </c>
      <c r="R15" s="22">
        <f>Розрахунок!R15/Розрахунок!$R$47</f>
        <v>0</v>
      </c>
      <c r="S15" s="22">
        <v>0</v>
      </c>
      <c r="T15" s="22">
        <f>Розрахунок!T15/Розрахунок!$T$47</f>
        <v>1.7131586362355593</v>
      </c>
      <c r="U15" s="22">
        <v>0</v>
      </c>
      <c r="V15" s="22">
        <f>Розрахунок!V15/Розрахунок!$V$47</f>
        <v>0.26592313159477338</v>
      </c>
      <c r="W15" s="22">
        <f>Розрахунок!W15/Розрахунок!$W$47</f>
        <v>0.5567765567765568</v>
      </c>
      <c r="X15" s="22">
        <f>Розрахунок!X15/Розрахунок!$X$47</f>
        <v>0</v>
      </c>
      <c r="Y15" s="29">
        <f>Розрахунок!Y15/Розрахунок!$Y$47</f>
        <v>3.1373036003496417</v>
      </c>
      <c r="Z15" s="29">
        <f t="shared" si="0"/>
        <v>12.290600559013731</v>
      </c>
      <c r="AA15" s="18">
        <v>6</v>
      </c>
    </row>
    <row r="16" spans="1:27" x14ac:dyDescent="0.25">
      <c r="A16" s="7">
        <v>8</v>
      </c>
      <c r="B16" s="4" t="s">
        <v>22</v>
      </c>
      <c r="C16" s="19">
        <f>Розрахунок!C16/Розрахунок!$C$47</f>
        <v>0</v>
      </c>
      <c r="D16" s="19">
        <f>Розрахунок!D16/Розрахунок!$D$47</f>
        <v>0</v>
      </c>
      <c r="E16" s="19">
        <f>Розрахунок!E16/Розрахунок!$E$47</f>
        <v>0.29852700490998363</v>
      </c>
      <c r="F16" s="19">
        <f>Розрахунок!F16/Розрахунок!$F$47</f>
        <v>1.883324728962313</v>
      </c>
      <c r="G16" s="19">
        <f>Розрахунок!G16/Розрахунок!$G$47</f>
        <v>0.36905418827943937</v>
      </c>
      <c r="H16" s="19">
        <f>Розрахунок!H16/Розрахунок!$H$47</f>
        <v>0.68778280542986425</v>
      </c>
      <c r="I16" s="19">
        <f>Розрахунок!I16/Розрахунок!$I$47</f>
        <v>0</v>
      </c>
      <c r="J16" s="19">
        <f>Розрахунок!J16/Розрахунок!$J$47</f>
        <v>0.16352877891339432</v>
      </c>
      <c r="K16" s="19">
        <f>Розрахунок!K16/Розрахунок!$K$47</f>
        <v>0</v>
      </c>
      <c r="L16" s="19">
        <f>Розрахунок!L16/Розрахунок!$L$47</f>
        <v>0.1486310299869622</v>
      </c>
      <c r="M16" s="19">
        <v>0</v>
      </c>
      <c r="N16" s="19">
        <f>Розрахунок!N16/Розрахунок!$N$47</f>
        <v>0.85423252546540218</v>
      </c>
      <c r="O16" s="19">
        <f>Розрахунок!O16/Розрахунок!$O$47</f>
        <v>0</v>
      </c>
      <c r="P16" s="19">
        <f>Розрахунок!P16/Розрахунок!$P$47</f>
        <v>1.1135531135531136</v>
      </c>
      <c r="Q16" s="19">
        <f>Розрахунок!Q16/Розрахунок!$Q$47</f>
        <v>0</v>
      </c>
      <c r="R16" s="19">
        <f>Розрахунок!R16/Розрахунок!$R$47</f>
        <v>0</v>
      </c>
      <c r="S16" s="19">
        <v>0</v>
      </c>
      <c r="T16" s="19">
        <f>Розрахунок!T16/Розрахунок!$T$47</f>
        <v>0</v>
      </c>
      <c r="U16" s="19">
        <v>0</v>
      </c>
      <c r="V16" s="19">
        <f>Розрахунок!V16/Розрахунок!$V$47</f>
        <v>0.34902411021814012</v>
      </c>
      <c r="W16" s="19">
        <f>Розрахунок!W16/Розрахунок!$W$47</f>
        <v>0</v>
      </c>
      <c r="X16" s="19">
        <f>Розрахунок!X16/Розрахунок!$X$47</f>
        <v>0</v>
      </c>
      <c r="Y16" s="19">
        <f>Розрахунок!Y16/Розрахунок!$Y$47</f>
        <v>0</v>
      </c>
      <c r="Z16" s="19">
        <f t="shared" si="0"/>
        <v>5.8676582857186119</v>
      </c>
      <c r="AA16" s="8"/>
    </row>
    <row r="17" spans="1:27" x14ac:dyDescent="0.25">
      <c r="A17" s="7">
        <v>9</v>
      </c>
      <c r="B17" s="4" t="s">
        <v>23</v>
      </c>
      <c r="C17" s="19">
        <f>Розрахунок!C17/Розрахунок!$C$47</f>
        <v>0</v>
      </c>
      <c r="D17" s="19">
        <f>Розрахунок!D17/Розрахунок!$D$47</f>
        <v>0</v>
      </c>
      <c r="E17" s="19">
        <f>Розрахунок!E17/Розрахунок!$E$47</f>
        <v>0.2874704491725768</v>
      </c>
      <c r="F17" s="19">
        <f>Розрахунок!F17/Розрахунок!$F$47</f>
        <v>1.3601789709172258</v>
      </c>
      <c r="G17" s="19">
        <f>Розрахунок!G17/Розрахунок!$G$47</f>
        <v>1.5992348158775707</v>
      </c>
      <c r="H17" s="19">
        <f>Розрахунок!H17/Розрахунок!$H$47</f>
        <v>0</v>
      </c>
      <c r="I17" s="19">
        <f>Розрахунок!I17/Розрахунок!$I$47</f>
        <v>0</v>
      </c>
      <c r="J17" s="19">
        <f>Розрахунок!J17/Розрахунок!$J$47</f>
        <v>0.70862470862470861</v>
      </c>
      <c r="K17" s="19">
        <f>Розрахунок!K17/Розрахунок!$K$47</f>
        <v>2.2518518518518515</v>
      </c>
      <c r="L17" s="19">
        <f>Розрахунок!L17/Розрахунок!$L$47</f>
        <v>0.93032015065913376</v>
      </c>
      <c r="M17" s="19">
        <v>0</v>
      </c>
      <c r="N17" s="19">
        <f>Розрахунок!N17/Розрахунок!$N$47</f>
        <v>0.30847285641806188</v>
      </c>
      <c r="O17" s="19">
        <f>Розрахунок!O17/Розрахунок!$O$47</f>
        <v>1.9301587301587302</v>
      </c>
      <c r="P17" s="19">
        <f>Розрахунок!P17/Розрахунок!$P$47</f>
        <v>1.6084656084656082</v>
      </c>
      <c r="Q17" s="19">
        <f>Розрахунок!Q17/Розрахунок!$Q$47</f>
        <v>0</v>
      </c>
      <c r="R17" s="19">
        <f>Розрахунок!R17/Розрахунок!$R$47</f>
        <v>0</v>
      </c>
      <c r="S17" s="19">
        <v>0</v>
      </c>
      <c r="T17" s="19">
        <f>Розрахунок!T17/Розрахунок!$T$47</f>
        <v>2.5982905982905979</v>
      </c>
      <c r="U17" s="19">
        <v>0</v>
      </c>
      <c r="V17" s="19">
        <f>Розрахунок!V17/Розрахунок!$V$47</f>
        <v>1.0082918739635158</v>
      </c>
      <c r="W17" s="19">
        <f>Розрахунок!W17/Розрахунок!$W$47</f>
        <v>0</v>
      </c>
      <c r="X17" s="19">
        <f>Розрахунок!X17/Розрахунок!$X$47</f>
        <v>0</v>
      </c>
      <c r="Y17" s="19">
        <f>Розрахунок!Y17/Розрахунок!$Y$47</f>
        <v>9.9865588084596659</v>
      </c>
      <c r="Z17" s="19">
        <f t="shared" si="0"/>
        <v>24.577919422859246</v>
      </c>
      <c r="AA17" s="8"/>
    </row>
    <row r="18" spans="1:27" x14ac:dyDescent="0.25">
      <c r="A18" s="7">
        <v>10</v>
      </c>
      <c r="B18" s="4" t="s">
        <v>24</v>
      </c>
      <c r="C18" s="19">
        <f>Розрахунок!C18/Розрахунок!$C$47</f>
        <v>4.4542124542124535</v>
      </c>
      <c r="D18" s="19">
        <f>Розрахунок!D18/Розрахунок!$D$47</f>
        <v>0.46323809523809523</v>
      </c>
      <c r="E18" s="19">
        <f>Розрахунок!E18/Розрахунок!$E$47</f>
        <v>0.98561296859169201</v>
      </c>
      <c r="F18" s="19">
        <f>Розрахунок!F18/Розрахунок!$F$47</f>
        <v>5.4407158836689034</v>
      </c>
      <c r="G18" s="19">
        <f>Розрахунок!G18/Розрахунок!$G$47</f>
        <v>1.8276969324315093</v>
      </c>
      <c r="H18" s="19">
        <f>Розрахунок!H18/Розрахунок!$H$47</f>
        <v>3.4061624649859943</v>
      </c>
      <c r="I18" s="19">
        <f>Розрахунок!I18/Розрахунок!$I$47</f>
        <v>0</v>
      </c>
      <c r="J18" s="19">
        <f>Розрахунок!J18/Розрахунок!$J$47</f>
        <v>0.80985680985680986</v>
      </c>
      <c r="K18" s="19">
        <f>Розрахунок!K18/Розрахунок!$K$47</f>
        <v>0</v>
      </c>
      <c r="L18" s="19">
        <f>Розрахунок!L18/Розрахунок!$L$47</f>
        <v>0.12267958030669895</v>
      </c>
      <c r="M18" s="19">
        <v>0</v>
      </c>
      <c r="N18" s="19">
        <f>Розрахунок!N18/Розрахунок!$N$47</f>
        <v>8.8135101833731966E-2</v>
      </c>
      <c r="O18" s="19">
        <f>Розрахунок!O18/Розрахунок!$O$47</f>
        <v>0</v>
      </c>
      <c r="P18" s="19">
        <f>Розрахунок!P18/Розрахунок!$P$47</f>
        <v>0</v>
      </c>
      <c r="Q18" s="19">
        <f>Розрахунок!Q18/Розрахунок!$Q$47</f>
        <v>0</v>
      </c>
      <c r="R18" s="19">
        <f>Розрахунок!R18/Розрахунок!$R$47</f>
        <v>0</v>
      </c>
      <c r="S18" s="19">
        <v>0</v>
      </c>
      <c r="T18" s="19">
        <f>Розрахунок!T18/Розрахунок!$T$47</f>
        <v>0</v>
      </c>
      <c r="U18" s="19">
        <v>0</v>
      </c>
      <c r="V18" s="19">
        <f>Розрахунок!V18/Розрахунок!$V$47</f>
        <v>0</v>
      </c>
      <c r="W18" s="19">
        <f>Розрахунок!W18/Розрахунок!$W$47</f>
        <v>0</v>
      </c>
      <c r="X18" s="19">
        <f>Розрахунок!X18/Розрахунок!$X$47</f>
        <v>0</v>
      </c>
      <c r="Y18" s="19">
        <f>Розрахунок!Y18/Розрахунок!$Y$47</f>
        <v>0</v>
      </c>
      <c r="Z18" s="19">
        <f t="shared" si="0"/>
        <v>17.598310291125888</v>
      </c>
      <c r="AA18" s="8"/>
    </row>
    <row r="19" spans="1:27" x14ac:dyDescent="0.25">
      <c r="A19" s="7">
        <v>11</v>
      </c>
      <c r="B19" s="4" t="s">
        <v>25</v>
      </c>
      <c r="C19" s="19">
        <f>Розрахунок!C19/Розрахунок!$C$47</f>
        <v>2.0043956043956044</v>
      </c>
      <c r="D19" s="19">
        <f>Розрахунок!D19/Розрахунок!$D$47</f>
        <v>1.1117714285714286</v>
      </c>
      <c r="E19" s="19">
        <f>Розрахунок!E19/Розрахунок!$E$47</f>
        <v>1.9958662613981764</v>
      </c>
      <c r="F19" s="19">
        <f>Розрахунок!F19/Розрахунок!$F$47</f>
        <v>0.11658676893576222</v>
      </c>
      <c r="G19" s="19">
        <f>Розрахунок!G19/Розрахунок!$G$47</f>
        <v>0.42369337979094079</v>
      </c>
      <c r="H19" s="19">
        <f>Розрахунок!H19/Розрахунок!$H$47</f>
        <v>0</v>
      </c>
      <c r="I19" s="19">
        <f>Розрахунок!I19/Розрахунок!$I$47</f>
        <v>0</v>
      </c>
      <c r="J19" s="19">
        <f>Розрахунок!J19/Розрахунок!$J$47</f>
        <v>0</v>
      </c>
      <c r="K19" s="19">
        <f>Розрахунок!K19/Розрахунок!$K$47</f>
        <v>1.1580952380952381</v>
      </c>
      <c r="L19" s="19">
        <f>Розрахунок!L19/Розрахунок!$L$47</f>
        <v>1.5457627118644068</v>
      </c>
      <c r="M19" s="19">
        <v>0</v>
      </c>
      <c r="N19" s="19">
        <f>Розрахунок!N19/Розрахунок!$N$47</f>
        <v>0.23796477495107629</v>
      </c>
      <c r="O19" s="19">
        <f>Розрахунок!O19/Розрахунок!$O$47</f>
        <v>3.4742857142857146</v>
      </c>
      <c r="P19" s="19">
        <f>Розрахунок!P19/Розрахунок!$P$47</f>
        <v>6.6176870748299308</v>
      </c>
      <c r="Q19" s="19">
        <f>Розрахунок!Q19/Розрахунок!$Q$47</f>
        <v>0</v>
      </c>
      <c r="R19" s="19">
        <f>Розрахунок!R19/Розрахунок!$R$47</f>
        <v>0</v>
      </c>
      <c r="S19" s="19">
        <v>0</v>
      </c>
      <c r="T19" s="19">
        <f>Розрахунок!T19/Розрахунок!$T$47</f>
        <v>1.3362637362637362</v>
      </c>
      <c r="U19" s="19">
        <v>0</v>
      </c>
      <c r="V19" s="19">
        <f>Розрахунок!V19/Розрахунок!$V$47</f>
        <v>0.77782515991471224</v>
      </c>
      <c r="W19" s="19">
        <f>Розрахунок!W19/Розрахунок!$W$47</f>
        <v>0</v>
      </c>
      <c r="X19" s="19">
        <f>Розрахунок!X19/Розрахунок!$X$47</f>
        <v>0</v>
      </c>
      <c r="Y19" s="19">
        <f>Розрахунок!Y19/Розрахунок!$Y$47</f>
        <v>0</v>
      </c>
      <c r="Z19" s="19">
        <f t="shared" si="0"/>
        <v>20.800197853296726</v>
      </c>
      <c r="AA19" s="8"/>
    </row>
    <row r="20" spans="1:27" x14ac:dyDescent="0.25">
      <c r="A20" s="7">
        <v>12</v>
      </c>
      <c r="B20" s="4" t="s">
        <v>26</v>
      </c>
      <c r="C20" s="19">
        <f>Розрахунок!C20/Розрахунок!$C$47</f>
        <v>4.0668896321070234</v>
      </c>
      <c r="D20" s="19">
        <f>Розрахунок!D20/Розрахунок!$D$47</f>
        <v>0</v>
      </c>
      <c r="E20" s="19">
        <f>Розрахунок!E20/Розрахунок!$E$47</f>
        <v>0.4499537465309898</v>
      </c>
      <c r="F20" s="19">
        <f>Розрахунок!F20/Розрахунок!$F$47</f>
        <v>1.7741464838050773</v>
      </c>
      <c r="G20" s="19">
        <f>Розрахунок!G20/Розрахунок!$G$47</f>
        <v>1.1377955211777182</v>
      </c>
      <c r="H20" s="19">
        <f>Розрахунок!H20/Розрахунок!$H$47</f>
        <v>1.5549872122762147</v>
      </c>
      <c r="I20" s="19">
        <f>Розрахунок!I20/Розрахунок!$I$47</f>
        <v>0</v>
      </c>
      <c r="J20" s="19">
        <f>Розрахунок!J20/Розрахунок!$J$47</f>
        <v>0</v>
      </c>
      <c r="K20" s="19">
        <f>Розрахунок!K20/Розрахунок!$K$47</f>
        <v>0</v>
      </c>
      <c r="L20" s="19">
        <f>Розрахунок!L20/Розрахунок!$L$47</f>
        <v>0</v>
      </c>
      <c r="M20" s="19">
        <v>0</v>
      </c>
      <c r="N20" s="19">
        <f>Розрахунок!N20/Розрахунок!$N$47</f>
        <v>0</v>
      </c>
      <c r="O20" s="19">
        <f>Розрахунок!O20/Розрахунок!$O$47</f>
        <v>1.5105590062111802</v>
      </c>
      <c r="P20" s="19">
        <f>Розрахунок!P20/Розрахунок!$P$47</f>
        <v>0</v>
      </c>
      <c r="Q20" s="19">
        <f>Розрахунок!Q20/Розрахунок!$Q$47</f>
        <v>0</v>
      </c>
      <c r="R20" s="19">
        <f>Розрахунок!R20/Розрахунок!$R$47</f>
        <v>26.434782608695652</v>
      </c>
      <c r="S20" s="19">
        <v>0</v>
      </c>
      <c r="T20" s="19">
        <f>Розрахунок!T20/Розрахунок!$T$47</f>
        <v>0</v>
      </c>
      <c r="U20" s="19">
        <v>0</v>
      </c>
      <c r="V20" s="19">
        <f>Розрахунок!V20/Розрахунок!$V$47</f>
        <v>0</v>
      </c>
      <c r="W20" s="19">
        <f>Розрахунок!W20/Розрахунок!$W$47</f>
        <v>3.3043478260869565</v>
      </c>
      <c r="X20" s="19">
        <f>Розрахунок!X20/Розрахунок!$X$47</f>
        <v>0</v>
      </c>
      <c r="Y20" s="19">
        <f>Розрахунок!Y20/Розрахунок!$Y$47</f>
        <v>0</v>
      </c>
      <c r="Z20" s="19">
        <f t="shared" si="0"/>
        <v>40.233462036890813</v>
      </c>
      <c r="AA20" s="8"/>
    </row>
    <row r="21" spans="1:27" x14ac:dyDescent="0.25">
      <c r="A21" s="7">
        <v>13</v>
      </c>
      <c r="B21" s="4" t="s">
        <v>27</v>
      </c>
      <c r="C21" s="19">
        <f>Розрахунок!C21/Розрахунок!$C$47</f>
        <v>0</v>
      </c>
      <c r="D21" s="19">
        <f>Розрахунок!D21/Розрахунок!$D$47</f>
        <v>0</v>
      </c>
      <c r="E21" s="19">
        <f>Розрахунок!E21/Розрахунок!$E$47</f>
        <v>0</v>
      </c>
      <c r="F21" s="19">
        <f>Розрахунок!F21/Розрахунок!$F$47</f>
        <v>0.58293384467881104</v>
      </c>
      <c r="G21" s="19">
        <f>Розрахунок!G21/Розрахунок!$G$47</f>
        <v>2.2430825988932162</v>
      </c>
      <c r="H21" s="19">
        <f>Розрахунок!H21/Розрахунок!$H$47</f>
        <v>2.5546218487394956</v>
      </c>
      <c r="I21" s="19">
        <f>Розрахунок!I21/Розрахунок!$I$47</f>
        <v>8.6857142857142851</v>
      </c>
      <c r="J21" s="19">
        <f>Розрахунок!J21/Розрахунок!$J$47</f>
        <v>0</v>
      </c>
      <c r="K21" s="19">
        <f>Розрахунок!K21/Розрахунок!$K$47</f>
        <v>0</v>
      </c>
      <c r="L21" s="19">
        <f>Розрахунок!L21/Розрахунок!$L$47</f>
        <v>0</v>
      </c>
      <c r="M21" s="19">
        <v>0</v>
      </c>
      <c r="N21" s="19">
        <f>Розрахунок!N21/Розрахунок!$N$47</f>
        <v>0.2644053055011959</v>
      </c>
      <c r="O21" s="19">
        <f>Розрахунок!O21/Розрахунок!$O$47</f>
        <v>2.4816326530612245</v>
      </c>
      <c r="P21" s="19">
        <f>Розрахунок!P21/Розрахунок!$P$47</f>
        <v>0</v>
      </c>
      <c r="Q21" s="19">
        <f>Розрахунок!Q21/Розрахунок!$Q$47</f>
        <v>0</v>
      </c>
      <c r="R21" s="19">
        <f>Розрахунок!R21/Розрахунок!$R$47</f>
        <v>0</v>
      </c>
      <c r="S21" s="19">
        <v>0</v>
      </c>
      <c r="T21" s="19">
        <f>Розрахунок!T21/Розрахунок!$T$47</f>
        <v>6.6813186813186807</v>
      </c>
      <c r="U21" s="19">
        <v>0</v>
      </c>
      <c r="V21" s="19">
        <f>Розрахунок!V21/Розрахунок!$V$47</f>
        <v>1.2963752665245203</v>
      </c>
      <c r="W21" s="19">
        <f>Розрахунок!W21/Розрахунок!$W$47</f>
        <v>5.4285714285714288</v>
      </c>
      <c r="X21" s="19">
        <f>Розрахунок!X21/Розрахунок!$X$47</f>
        <v>0</v>
      </c>
      <c r="Y21" s="19">
        <f>Розрахунок!Y21/Розрахунок!$Y$47</f>
        <v>0</v>
      </c>
      <c r="Z21" s="19">
        <f t="shared" si="0"/>
        <v>30.218655913002863</v>
      </c>
      <c r="AA21" s="8"/>
    </row>
    <row r="22" spans="1:27" x14ac:dyDescent="0.25">
      <c r="A22" s="7">
        <v>14</v>
      </c>
      <c r="B22" s="4" t="s">
        <v>28</v>
      </c>
      <c r="C22" s="19">
        <f>Розрахунок!C22/Розрахунок!$C$47</f>
        <v>2.8344988344988344</v>
      </c>
      <c r="D22" s="19">
        <f>Розрахунок!D22/Розрахунок!$D$47</f>
        <v>0.88436363636363646</v>
      </c>
      <c r="E22" s="19">
        <f>Розрахунок!E22/Розрахунок!$E$47</f>
        <v>0.47040618955512575</v>
      </c>
      <c r="F22" s="19">
        <f>Розрахунок!F22/Розрахунок!$F$47</f>
        <v>0.74191580231848686</v>
      </c>
      <c r="G22" s="19">
        <f>Розрахунок!G22/Розрахунок!$G$47</f>
        <v>0.58153993304638929</v>
      </c>
      <c r="H22" s="19">
        <f>Розрахунок!H22/Розрахунок!$H$47</f>
        <v>0</v>
      </c>
      <c r="I22" s="19">
        <f>Розрахунок!I22/Розрахунок!$I$47</f>
        <v>0</v>
      </c>
      <c r="J22" s="19">
        <f>Розрахунок!J22/Розрахунок!$J$47</f>
        <v>0</v>
      </c>
      <c r="K22" s="19">
        <f>Розрахунок!K22/Розрахунок!$K$47</f>
        <v>2.4565656565656564</v>
      </c>
      <c r="L22" s="19">
        <f>Розрахунок!L22/Розрахунок!$L$47</f>
        <v>0</v>
      </c>
      <c r="M22" s="19">
        <v>0</v>
      </c>
      <c r="N22" s="19">
        <f>Розрахунок!N22/Розрахунок!$N$47</f>
        <v>0.33651584336515844</v>
      </c>
      <c r="O22" s="19">
        <f>Розрахунок!O22/Розрахунок!$O$47</f>
        <v>1.0528138528138529</v>
      </c>
      <c r="P22" s="19">
        <f>Розрахунок!P22/Розрахунок!$P$47</f>
        <v>1.7546897546897546</v>
      </c>
      <c r="Q22" s="19">
        <f>Розрахунок!Q22/Розрахунок!$Q$47</f>
        <v>0</v>
      </c>
      <c r="R22" s="19">
        <f>Розрахунок!R22/Розрахунок!$R$47</f>
        <v>0</v>
      </c>
      <c r="S22" s="19">
        <v>0</v>
      </c>
      <c r="T22" s="19">
        <f>Розрахунок!T22/Розрахунок!$T$47</f>
        <v>0</v>
      </c>
      <c r="U22" s="19">
        <v>0</v>
      </c>
      <c r="V22" s="19">
        <f>Розрахунок!V22/Розрахунок!$V$47</f>
        <v>0.54997738579828137</v>
      </c>
      <c r="W22" s="19">
        <f>Розрахунок!W22/Розрахунок!$W$47</f>
        <v>13.81818181818182</v>
      </c>
      <c r="X22" s="19">
        <f>Розрахунок!X22/Розрахунок!$X$47</f>
        <v>0</v>
      </c>
      <c r="Y22" s="19">
        <f>Розрахунок!Y22/Розрахунок!$Y$47</f>
        <v>0</v>
      </c>
      <c r="Z22" s="19">
        <f t="shared" si="0"/>
        <v>25.481468707196996</v>
      </c>
      <c r="AA22" s="8"/>
    </row>
    <row r="23" spans="1:27" x14ac:dyDescent="0.25">
      <c r="B23" s="6" t="s">
        <v>29</v>
      </c>
      <c r="C23" s="22">
        <f>Розрахунок!C23/Розрахунок!$C$47</f>
        <v>1.6904541241890638</v>
      </c>
      <c r="D23" s="22">
        <f>Розрахунок!D23/Розрахунок!$D$47</f>
        <v>0.4688192771084338</v>
      </c>
      <c r="E23" s="22">
        <f>Розрахунок!E23/Розрахунок!$E$47</f>
        <v>0.85202084935486622</v>
      </c>
      <c r="F23" s="22">
        <f>Розрахунок!F23/Розрахунок!$F$47</f>
        <v>1.3765666693620118</v>
      </c>
      <c r="G23" s="22">
        <f>Розрахунок!G23/Розрахунок!$G$47</f>
        <v>0.88982616261314995</v>
      </c>
      <c r="H23" s="22">
        <f>Розрахунок!H23/Розрахунок!$H$47</f>
        <v>0.71816678478620366</v>
      </c>
      <c r="I23" s="22">
        <f>Розрахунок!I23/Розрахунок!$I$47</f>
        <v>0.48835341365461843</v>
      </c>
      <c r="J23" s="22">
        <f>Розрахунок!J23/Розрахунок!$J$47</f>
        <v>0.20490353020473503</v>
      </c>
      <c r="K23" s="22">
        <f>Розрахунок!K23/Розрахунок!$K$47</f>
        <v>0.97670682730923697</v>
      </c>
      <c r="L23" s="22">
        <f>Розрахунок!L23/Розрахунок!$L$47</f>
        <v>0.61044176706827313</v>
      </c>
      <c r="M23" s="23">
        <v>0</v>
      </c>
      <c r="N23" s="22">
        <f>Розрахунок!N23/Розрахунок!$N$47</f>
        <v>0.35678788212209567</v>
      </c>
      <c r="O23" s="22">
        <f>Розрахунок!O23/Розрахунок!$O$47</f>
        <v>1.6743545611015491</v>
      </c>
      <c r="P23" s="22">
        <f>Розрахунок!P23/Розрахунок!$P$47</f>
        <v>2.5580416905718111</v>
      </c>
      <c r="Q23" s="22">
        <f>Розрахунок!Q23/Розрахунок!$Q$47</f>
        <v>0</v>
      </c>
      <c r="R23" s="22">
        <f>Розрахунок!R23/Розрахунок!$R$47</f>
        <v>2.4417670682730921</v>
      </c>
      <c r="S23" s="22">
        <v>0</v>
      </c>
      <c r="T23" s="22">
        <f>Розрахунок!T23/Розрахунок!$T$47</f>
        <v>1.1269694161260426</v>
      </c>
      <c r="U23" s="22">
        <v>0</v>
      </c>
      <c r="V23" s="22">
        <f>Розрахунок!V23/Розрахунок!$V$47</f>
        <v>0.58310855361745484</v>
      </c>
      <c r="W23" s="22">
        <f>Розрахунок!W23/Розрахунок!$W$47</f>
        <v>2.4417670682730921</v>
      </c>
      <c r="X23" s="22">
        <f>Розрахунок!X23/Розрахунок!$X$47</f>
        <v>0</v>
      </c>
      <c r="Y23" s="29">
        <f>Розрахунок!Y23/Розрахунок!$Y$47</f>
        <v>1.4438398277291082</v>
      </c>
      <c r="Z23" s="29">
        <f t="shared" si="0"/>
        <v>20.902895473464831</v>
      </c>
      <c r="AA23" s="18">
        <v>3</v>
      </c>
    </row>
    <row r="24" spans="1:27" x14ac:dyDescent="0.25">
      <c r="A24" s="9">
        <v>15</v>
      </c>
      <c r="B24" s="4" t="s">
        <v>30</v>
      </c>
      <c r="C24" s="19">
        <f>Розрахунок!C24/Розрахунок!$C$47</f>
        <v>0.5920155793573515</v>
      </c>
      <c r="D24" s="19">
        <f>Розрахунок!D24/Розрахунок!$D$47</f>
        <v>3.5710379746835446</v>
      </c>
      <c r="E24" s="19">
        <f>Розрахунок!E24/Розрахунок!$E$47</f>
        <v>0</v>
      </c>
      <c r="F24" s="19">
        <f>Розрахунок!F24/Розрахунок!$F$47</f>
        <v>0.30991419590519076</v>
      </c>
      <c r="G24" s="19">
        <f>Розрахунок!G24/Розрахунок!$G$47</f>
        <v>0.86126800210667787</v>
      </c>
      <c r="H24" s="19">
        <f>Розрахунок!H24/Розрахунок!$H$47</f>
        <v>4.979895755770662</v>
      </c>
      <c r="I24" s="19">
        <f>Розрахунок!I24/Розрахунок!$I$47</f>
        <v>0</v>
      </c>
      <c r="J24" s="19">
        <f>Розрахунок!J24/Розрахунок!$J$47</f>
        <v>0</v>
      </c>
      <c r="K24" s="19">
        <f>Розрахунок!K24/Розрахунок!$K$47</f>
        <v>0</v>
      </c>
      <c r="L24" s="19">
        <f>Розрахунок!L24/Розрахунок!$L$47</f>
        <v>3.2611027676464281E-2</v>
      </c>
      <c r="M24" s="19">
        <v>0</v>
      </c>
      <c r="N24" s="19">
        <f>Розрахунок!N24/Розрахунок!$N$47</f>
        <v>0.67942122806003502</v>
      </c>
      <c r="O24" s="19">
        <f>Розрахунок!O24/Розрахунок!$O$47</f>
        <v>1.759132007233273</v>
      </c>
      <c r="P24" s="19">
        <f>Розрахунок!P24/Розрахунок!$P$47</f>
        <v>0</v>
      </c>
      <c r="Q24" s="19">
        <f>Розрахунок!Q24/Розрахунок!$Q$47</f>
        <v>2.5654008438818567</v>
      </c>
      <c r="R24" s="19">
        <f>Розрахунок!R24/Розрахунок!$R$47</f>
        <v>7.6962025316455698</v>
      </c>
      <c r="S24" s="19">
        <v>0</v>
      </c>
      <c r="T24" s="19">
        <f>Розрахунок!T24/Розрахунок!$T$47</f>
        <v>0</v>
      </c>
      <c r="U24" s="19">
        <v>0</v>
      </c>
      <c r="V24" s="19">
        <f>Розрахунок!V24/Розрахунок!$V$47</f>
        <v>0</v>
      </c>
      <c r="W24" s="19">
        <f>Розрахунок!W24/Розрахунок!$W$47</f>
        <v>0</v>
      </c>
      <c r="X24" s="19">
        <f>Розрахунок!X24/Розрахунок!$X$47</f>
        <v>0</v>
      </c>
      <c r="Y24" s="19">
        <f>Розрахунок!Y24/Розрахунок!$Y$47</f>
        <v>0</v>
      </c>
      <c r="Z24" s="19">
        <f t="shared" si="0"/>
        <v>23.046899146320627</v>
      </c>
      <c r="AA24" s="8"/>
    </row>
    <row r="25" spans="1:27" x14ac:dyDescent="0.25">
      <c r="A25" s="9">
        <v>16</v>
      </c>
      <c r="B25" s="4" t="s">
        <v>31</v>
      </c>
      <c r="C25" s="19">
        <f>Розрахунок!C25/Розрахунок!$C$47</f>
        <v>2.2814258911819887</v>
      </c>
      <c r="D25" s="19">
        <f>Розрахунок!D25/Розрахунок!$D$47</f>
        <v>1.8981463414634148</v>
      </c>
      <c r="E25" s="19">
        <f>Розрахунок!E25/Розрахунок!$E$47</f>
        <v>1.3882719252724443</v>
      </c>
      <c r="F25" s="19">
        <f>Розрахунок!F25/Розрахунок!$F$47</f>
        <v>0.19905058110983795</v>
      </c>
      <c r="G25" s="19">
        <f>Розрахунок!G25/Розрахунок!$G$47</f>
        <v>2.3828953354095956</v>
      </c>
      <c r="H25" s="19">
        <f>Розрахунок!H25/Розрахунок!$H$47</f>
        <v>1.7446197991391679</v>
      </c>
      <c r="I25" s="19">
        <f>Розрахунок!I25/Розрахунок!$I$47</f>
        <v>0</v>
      </c>
      <c r="J25" s="19">
        <f>Розрахунок!J25/Розрахунок!$J$47</f>
        <v>4.1480470748763434</v>
      </c>
      <c r="K25" s="19">
        <f>Розрахунок!K25/Розрахунок!$K$47</f>
        <v>0</v>
      </c>
      <c r="L25" s="19">
        <f>Розрахунок!L25/Розрахунок!$L$47</f>
        <v>0</v>
      </c>
      <c r="M25" s="19">
        <v>0</v>
      </c>
      <c r="N25" s="19">
        <f>Розрахунок!N25/Розрахунок!$N$47</f>
        <v>0.67713553847867236</v>
      </c>
      <c r="O25" s="19">
        <f>Розрахунок!O25/Розрахунок!$O$47</f>
        <v>0</v>
      </c>
      <c r="P25" s="19">
        <f>Розрахунок!P25/Розрахунок!$P$47</f>
        <v>0</v>
      </c>
      <c r="Q25" s="19">
        <f>Розрахунок!Q25/Розрахунок!$Q$47</f>
        <v>4.9430894308943092</v>
      </c>
      <c r="R25" s="19">
        <f>Розрахунок!R25/Розрахунок!$R$47</f>
        <v>0</v>
      </c>
      <c r="S25" s="19">
        <v>0</v>
      </c>
      <c r="T25" s="19">
        <f>Розрахунок!T25/Розрахунок!$T$47</f>
        <v>4.5628517823639774</v>
      </c>
      <c r="U25" s="19">
        <v>0</v>
      </c>
      <c r="V25" s="19">
        <f>Розрахунок!V25/Розрахунок!$V$47</f>
        <v>0</v>
      </c>
      <c r="W25" s="19">
        <f>Розрахунок!W25/Розрахунок!$W$47</f>
        <v>0</v>
      </c>
      <c r="X25" s="19">
        <f>Розрахунок!X25/Розрахунок!$X$47</f>
        <v>0</v>
      </c>
      <c r="Y25" s="19">
        <f>Розрахунок!Y25/Розрахунок!$Y$47</f>
        <v>0</v>
      </c>
      <c r="Z25" s="19">
        <f t="shared" si="0"/>
        <v>24.22553370018975</v>
      </c>
      <c r="AA25" s="8"/>
    </row>
    <row r="26" spans="1:27" x14ac:dyDescent="0.25">
      <c r="A26" s="9">
        <v>17</v>
      </c>
      <c r="B26" s="4" t="s">
        <v>32</v>
      </c>
      <c r="C26" s="19">
        <f>Розрахунок!C26/Розрахунок!$C$47</f>
        <v>2.1753130590339893</v>
      </c>
      <c r="D26" s="19">
        <f>Розрахунок!D26/Розрахунок!$D$47</f>
        <v>3.8459534883720932</v>
      </c>
      <c r="E26" s="19">
        <f>Розрахунок!E26/Розрахунок!$E$47</f>
        <v>0.96269173676397823</v>
      </c>
      <c r="F26" s="19">
        <f>Розрахунок!F26/Розрахунок!$F$47</f>
        <v>0</v>
      </c>
      <c r="G26" s="19">
        <f>Розрахунок!G26/Розрахунок!$G$47</f>
        <v>0.85202362283540756</v>
      </c>
      <c r="H26" s="19">
        <f>Розрахунок!H26/Розрахунок!$H$47</f>
        <v>0</v>
      </c>
      <c r="I26" s="19">
        <f>Розрахунок!I26/Розрахунок!$I$47</f>
        <v>2.827906976744186</v>
      </c>
      <c r="J26" s="19">
        <f>Розрахунок!J26/Розрахунок!$J$47</f>
        <v>0.59326719791836069</v>
      </c>
      <c r="K26" s="19">
        <f>Розрахунок!K26/Розрахунок!$K$47</f>
        <v>3.7705426356589147</v>
      </c>
      <c r="L26" s="19">
        <f>Розрахунок!L26/Розрахунок!$L$47</f>
        <v>1.5577453685455263</v>
      </c>
      <c r="M26" s="19">
        <v>0</v>
      </c>
      <c r="N26" s="19">
        <f>Розрахунок!N26/Розрахунок!$N$47</f>
        <v>1.3773671728434391</v>
      </c>
      <c r="O26" s="19">
        <f>Розрахунок!O26/Розрахунок!$O$47</f>
        <v>0</v>
      </c>
      <c r="P26" s="19">
        <f>Розрахунок!P26/Розрахунок!$P$47</f>
        <v>0</v>
      </c>
      <c r="Q26" s="19">
        <f>Розрахунок!Q26/Розрахунок!$Q$47</f>
        <v>0</v>
      </c>
      <c r="R26" s="19">
        <f>Розрахунок!R26/Розрахунок!$R$47</f>
        <v>0</v>
      </c>
      <c r="S26" s="19">
        <v>0</v>
      </c>
      <c r="T26" s="19">
        <f>Розрахунок!T26/Розрахунок!$T$47</f>
        <v>0</v>
      </c>
      <c r="U26" s="19">
        <v>0</v>
      </c>
      <c r="V26" s="19">
        <f>Розрахунок!V26/Розрахунок!$V$47</f>
        <v>0.84415133634154804</v>
      </c>
      <c r="W26" s="19">
        <f>Розрахунок!W26/Розрахунок!$W$47</f>
        <v>0</v>
      </c>
      <c r="X26" s="19">
        <f>Розрахунок!X26/Розрахунок!$X$47</f>
        <v>0</v>
      </c>
      <c r="Y26" s="19">
        <f>Розрахунок!Y26/Розрахунок!$Y$47</f>
        <v>0</v>
      </c>
      <c r="Z26" s="19">
        <f t="shared" si="0"/>
        <v>18.806962595057438</v>
      </c>
      <c r="AA26" s="8"/>
    </row>
    <row r="27" spans="1:27" x14ac:dyDescent="0.25">
      <c r="A27" s="9">
        <v>18</v>
      </c>
      <c r="B27" s="4" t="s">
        <v>33</v>
      </c>
      <c r="C27" s="19">
        <f>Розрахунок!C27/Розрахунок!$C$47</f>
        <v>0</v>
      </c>
      <c r="D27" s="19">
        <f>Розрахунок!D27/Розрахунок!$D$47</f>
        <v>0.60799999999999998</v>
      </c>
      <c r="E27" s="19">
        <f>Розрахунок!E27/Розрахунок!$E$47</f>
        <v>3.8808510638297875</v>
      </c>
      <c r="F27" s="19">
        <f>Розрахунок!F27/Розрахунок!$F$47</f>
        <v>0.25503355704697989</v>
      </c>
      <c r="G27" s="19">
        <f>Розрахунок!G27/Розрахунок!$G$47</f>
        <v>1.5810616929698709</v>
      </c>
      <c r="H27" s="19">
        <f>Розрахунок!H27/Розрахунок!$H$47</f>
        <v>2.2352941176470589</v>
      </c>
      <c r="I27" s="19">
        <f>Розрахунок!I27/Розрахунок!$I$47</f>
        <v>3.8000000000000003</v>
      </c>
      <c r="J27" s="19">
        <f>Розрахунок!J27/Розрахунок!$J$47</f>
        <v>0</v>
      </c>
      <c r="K27" s="19">
        <f>Розрахунок!K27/Розрахунок!$K$47</f>
        <v>0</v>
      </c>
      <c r="L27" s="19">
        <f>Розрахунок!L27/Розрахунок!$L$47</f>
        <v>8.0508474576271194E-2</v>
      </c>
      <c r="M27" s="19">
        <v>0</v>
      </c>
      <c r="N27" s="19">
        <f>Розрахунок!N27/Розрахунок!$N$47</f>
        <v>0</v>
      </c>
      <c r="O27" s="19">
        <f>Розрахунок!O27/Розрахунок!$O$47</f>
        <v>2.1714285714285713</v>
      </c>
      <c r="P27" s="19">
        <f>Розрахунок!P27/Розрахунок!$P$47</f>
        <v>0</v>
      </c>
      <c r="Q27" s="19">
        <f>Розрахунок!Q27/Розрахунок!$Q$47</f>
        <v>0</v>
      </c>
      <c r="R27" s="19">
        <f>Розрахунок!R27/Розрахунок!$R$47</f>
        <v>0</v>
      </c>
      <c r="S27" s="19">
        <v>0</v>
      </c>
      <c r="T27" s="19">
        <f>Розрахунок!T27/Розрахунок!$T$47</f>
        <v>0</v>
      </c>
      <c r="U27" s="19">
        <v>0</v>
      </c>
      <c r="V27" s="19">
        <f>Розрахунок!V27/Розрахунок!$V$47</f>
        <v>0.56716417910447758</v>
      </c>
      <c r="W27" s="19">
        <f>Розрахунок!W27/Розрахунок!$W$47</f>
        <v>0</v>
      </c>
      <c r="X27" s="19">
        <f>Розрахунок!X27/Розрахунок!$X$47</f>
        <v>0</v>
      </c>
      <c r="Y27" s="19">
        <f>Розрахунок!Y27/Розрахунок!$Y$47</f>
        <v>0</v>
      </c>
      <c r="Z27" s="19">
        <f t="shared" si="0"/>
        <v>15.179341656603016</v>
      </c>
      <c r="AA27" s="8"/>
    </row>
    <row r="28" spans="1:27" x14ac:dyDescent="0.25">
      <c r="A28" s="9">
        <v>19</v>
      </c>
      <c r="B28" s="4" t="s">
        <v>34</v>
      </c>
      <c r="C28" s="19">
        <f>Розрахунок!C28/Розрахунок!$C$47</f>
        <v>0</v>
      </c>
      <c r="D28" s="19">
        <f>Розрахунок!D28/Розрахунок!$D$47</f>
        <v>1.006344827586207</v>
      </c>
      <c r="E28" s="19">
        <f>Розрахунок!E28/Розрахунок!$E$47</f>
        <v>0</v>
      </c>
      <c r="F28" s="19">
        <f>Розрахунок!F28/Розрахунок!$F$47</f>
        <v>1.6884980328627632</v>
      </c>
      <c r="G28" s="19">
        <f>Розрахунок!G28/Розрахунок!$G$47</f>
        <v>1.0828674615346561</v>
      </c>
      <c r="H28" s="19">
        <f>Розрахунок!H28/Розрахунок!$H$47</f>
        <v>3.6997971602434077</v>
      </c>
      <c r="I28" s="19">
        <f>Розрахунок!I28/Розрахунок!$I$47</f>
        <v>0</v>
      </c>
      <c r="J28" s="19">
        <f>Розрахунок!J28/Розрахунок!$J$47</f>
        <v>0</v>
      </c>
      <c r="K28" s="19">
        <f>Розрахунок!K28/Розрахунок!$K$47</f>
        <v>0</v>
      </c>
      <c r="L28" s="19">
        <f>Розрахунок!L28/Розрахунок!$L$47</f>
        <v>1.1548801870251315</v>
      </c>
      <c r="M28" s="19">
        <v>0</v>
      </c>
      <c r="N28" s="19">
        <f>Розрахунок!N28/Розрахунок!$N$47</f>
        <v>0.25528788117356843</v>
      </c>
      <c r="O28" s="19">
        <f>Розрахунок!O28/Розрахунок!$O$47</f>
        <v>0</v>
      </c>
      <c r="P28" s="19">
        <f>Розрахунок!P28/Розрахунок!$P$47</f>
        <v>0</v>
      </c>
      <c r="Q28" s="19">
        <f>Розрахунок!Q28/Розрахунок!$Q$47</f>
        <v>0</v>
      </c>
      <c r="R28" s="19">
        <f>Розрахунок!R28/Розрахунок!$R$47</f>
        <v>0</v>
      </c>
      <c r="S28" s="19">
        <v>0</v>
      </c>
      <c r="T28" s="19">
        <f>Розрахунок!T28/Розрахунок!$T$47</f>
        <v>0</v>
      </c>
      <c r="U28" s="19">
        <v>0</v>
      </c>
      <c r="V28" s="19">
        <f>Розрахунок!V28/Розрахунок!$V$47</f>
        <v>0</v>
      </c>
      <c r="W28" s="19">
        <f>Розрахунок!W28/Розрахунок!$W$47</f>
        <v>7.862068965517242</v>
      </c>
      <c r="X28" s="19">
        <f>Розрахунок!X28/Розрахунок!$X$47</f>
        <v>0</v>
      </c>
      <c r="Y28" s="19">
        <f>Розрахунок!Y28/Розрахунок!$Y$47</f>
        <v>0</v>
      </c>
      <c r="Z28" s="19">
        <f t="shared" si="0"/>
        <v>16.749744515942979</v>
      </c>
      <c r="AA28" s="8"/>
    </row>
    <row r="29" spans="1:27" x14ac:dyDescent="0.25">
      <c r="A29" s="9">
        <v>20</v>
      </c>
      <c r="B29" s="4" t="s">
        <v>35</v>
      </c>
      <c r="C29" s="19">
        <f>Розрахунок!C29/Розрахунок!$C$47</f>
        <v>1.0393162393162394</v>
      </c>
      <c r="D29" s="19">
        <f>Розрахунок!D29/Розрахунок!$D$47</f>
        <v>0</v>
      </c>
      <c r="E29" s="19">
        <f>Розрахунок!E29/Розрахунок!$E$47</f>
        <v>1.6098345153664304</v>
      </c>
      <c r="F29" s="19">
        <f>Розрахунок!F29/Розрахунок!$F$47</f>
        <v>0.36271439224459362</v>
      </c>
      <c r="G29" s="19">
        <f>Розрахунок!G29/Розрахунок!$G$47</f>
        <v>0.27138530208831502</v>
      </c>
      <c r="H29" s="19">
        <f>Розрахунок!H29/Розрахунок!$H$47</f>
        <v>0</v>
      </c>
      <c r="I29" s="19">
        <f>Розрахунок!I29/Розрахунок!$I$47</f>
        <v>2.7022222222222223</v>
      </c>
      <c r="J29" s="19">
        <f>Розрахунок!J29/Розрахунок!$J$47</f>
        <v>4.5351981351981356</v>
      </c>
      <c r="K29" s="19">
        <f>Розрахунок!K29/Розрахунок!$K$47</f>
        <v>1.8014814814814815</v>
      </c>
      <c r="L29" s="19">
        <f>Розрахунок!L29/Розрахунок!$L$47</f>
        <v>4.0647834274952919</v>
      </c>
      <c r="M29" s="19">
        <v>0</v>
      </c>
      <c r="N29" s="19">
        <f>Розрахунок!N29/Розрахунок!$N$47</f>
        <v>3.2903771351259934</v>
      </c>
      <c r="O29" s="19">
        <f>Розрахунок!O29/Розрахунок!$O$47</f>
        <v>0</v>
      </c>
      <c r="P29" s="19">
        <f>Розрахунок!P29/Розрахунок!$P$47</f>
        <v>0</v>
      </c>
      <c r="Q29" s="19">
        <f>Розрахунок!Q29/Розрахунок!$Q$47</f>
        <v>0</v>
      </c>
      <c r="R29" s="19">
        <f>Розрахунок!R29/Розрахунок!$R$47</f>
        <v>0</v>
      </c>
      <c r="S29" s="19">
        <v>0</v>
      </c>
      <c r="T29" s="19">
        <f>Розрахунок!T29/Розрахунок!$T$47</f>
        <v>2.0786324786324788</v>
      </c>
      <c r="U29" s="19">
        <v>0</v>
      </c>
      <c r="V29" s="19">
        <f>Розрахунок!V29/Розрахунок!$V$47</f>
        <v>3.2265339966832505</v>
      </c>
      <c r="W29" s="19">
        <f>Розрахунок!W29/Розрахунок!$W$47</f>
        <v>0</v>
      </c>
      <c r="X29" s="19">
        <f>Розрахунок!X29/Розрахунок!$X$47</f>
        <v>0</v>
      </c>
      <c r="Y29" s="19">
        <f>Розрахунок!Y29/Розрахунок!$Y$47</f>
        <v>0</v>
      </c>
      <c r="Z29" s="19">
        <f t="shared" si="0"/>
        <v>24.982479325854435</v>
      </c>
      <c r="AA29" s="8"/>
    </row>
    <row r="30" spans="1:27" x14ac:dyDescent="0.25">
      <c r="A30" s="9">
        <v>21</v>
      </c>
      <c r="B30" s="4" t="s">
        <v>36</v>
      </c>
      <c r="C30" s="19">
        <f>Розрахунок!C30/Розрахунок!$C$47</f>
        <v>0</v>
      </c>
      <c r="D30" s="19">
        <f>Розрахунок!D30/Розрахунок!$D$47</f>
        <v>0</v>
      </c>
      <c r="E30" s="19">
        <f>Розрахунок!E30/Розрахунок!$E$47</f>
        <v>0</v>
      </c>
      <c r="F30" s="19">
        <f>Розрахунок!F30/Розрахунок!$F$47</f>
        <v>2.4673013891056654</v>
      </c>
      <c r="G30" s="19">
        <f>Розрахунок!G30/Розрахунок!$G$47</f>
        <v>1.6634746922024626</v>
      </c>
      <c r="H30" s="19">
        <f>Розрахунок!H30/Розрахунок!$H$47</f>
        <v>0</v>
      </c>
      <c r="I30" s="19">
        <f>Розрахунок!I30/Розрахунок!$I$47</f>
        <v>0</v>
      </c>
      <c r="J30" s="19">
        <f>Розрахунок!J30/Розрахунок!$J$47</f>
        <v>0.39551146527890713</v>
      </c>
      <c r="K30" s="19">
        <f>Розрахунок!K30/Розрахунок!$K$47</f>
        <v>1.8852713178294573</v>
      </c>
      <c r="L30" s="19">
        <f>Розрахунок!L30/Розрахунок!$L$47</f>
        <v>0</v>
      </c>
      <c r="M30" s="19">
        <v>0</v>
      </c>
      <c r="N30" s="19">
        <f>Розрахунок!N30/Розрахунок!$N$47</f>
        <v>0.34434179321085978</v>
      </c>
      <c r="O30" s="19">
        <f>Розрахунок!O30/Розрахунок!$O$47</f>
        <v>0</v>
      </c>
      <c r="P30" s="19">
        <f>Розрахунок!P30/Розрахунок!$P$47</f>
        <v>0</v>
      </c>
      <c r="Q30" s="19">
        <f>Розрахунок!Q30/Розрахунок!$Q$47</f>
        <v>0</v>
      </c>
      <c r="R30" s="19">
        <f>Розрахунок!R30/Розрахунок!$R$47</f>
        <v>0</v>
      </c>
      <c r="S30" s="19">
        <v>0</v>
      </c>
      <c r="T30" s="19">
        <f>Розрахунок!T30/Розрахунок!$T$47</f>
        <v>0</v>
      </c>
      <c r="U30" s="19">
        <v>0</v>
      </c>
      <c r="V30" s="19">
        <f>Розрахунок!V30/Розрахунок!$V$47</f>
        <v>0.84415133634154804</v>
      </c>
      <c r="W30" s="19">
        <f>Розрахунок!W30/Розрахунок!$W$47</f>
        <v>0</v>
      </c>
      <c r="X30" s="19">
        <f>Розрахунок!X30/Розрахунок!$X$47</f>
        <v>0</v>
      </c>
      <c r="Y30" s="19">
        <f>Розрахунок!Y30/Розрахунок!$Y$47</f>
        <v>0</v>
      </c>
      <c r="Z30" s="19">
        <f t="shared" si="0"/>
        <v>7.6000519939689006</v>
      </c>
      <c r="AA30" s="8"/>
    </row>
    <row r="31" spans="1:27" x14ac:dyDescent="0.25">
      <c r="B31" s="6" t="s">
        <v>37</v>
      </c>
      <c r="C31" s="22">
        <f>Розрахунок!C31/Розрахунок!$C$47</f>
        <v>0.89940828402366868</v>
      </c>
      <c r="D31" s="22">
        <f>Розрахунок!D31/Розрахунок!$D$47</f>
        <v>1.8395897435897437</v>
      </c>
      <c r="E31" s="22">
        <f>Розрахунок!E31/Розрахунок!$E$47</f>
        <v>0.94533551554828144</v>
      </c>
      <c r="F31" s="22">
        <f>Розрахунок!F31/Розрахунок!$F$47</f>
        <v>0.68008948545861292</v>
      </c>
      <c r="G31" s="22">
        <f>Розрахунок!G31/Розрахунок!$G$47</f>
        <v>1.1798550564691168</v>
      </c>
      <c r="H31" s="22">
        <f>Розрахунок!H31/Розрахунок!$H$47</f>
        <v>2.063348416289593</v>
      </c>
      <c r="I31" s="22">
        <f>Розрахунок!I31/Розрахунок!$I$47</f>
        <v>1.1692307692307693</v>
      </c>
      <c r="J31" s="22">
        <f>Розрахунок!J31/Розрахунок!$J$47</f>
        <v>1.3354850277927202</v>
      </c>
      <c r="K31" s="22">
        <f>Розрахунок!K31/Розрахунок!$K$47</f>
        <v>1.0393162393162392</v>
      </c>
      <c r="L31" s="22">
        <f>Розрахунок!L31/Розрахунок!$L$47</f>
        <v>0.92481529769665372</v>
      </c>
      <c r="M31" s="23">
        <v>0</v>
      </c>
      <c r="N31" s="22">
        <f>Розрахунок!N31/Розрахунок!$N$47</f>
        <v>0.9966046130429691</v>
      </c>
      <c r="O31" s="22">
        <f>Розрахунок!O31/Розрахунок!$O$47</f>
        <v>0.6681318681318682</v>
      </c>
      <c r="P31" s="22">
        <f>Розрахунок!P31/Розрахунок!$P$47</f>
        <v>0</v>
      </c>
      <c r="Q31" s="22">
        <f>Розрахунок!Q31/Розрахунок!$Q$47</f>
        <v>1.2991452991452992</v>
      </c>
      <c r="R31" s="22">
        <f>Розрахунок!R31/Розрахунок!$R$47</f>
        <v>1.9487179487179487</v>
      </c>
      <c r="S31" s="22">
        <v>0</v>
      </c>
      <c r="T31" s="22">
        <f>Розрахунок!T31/Розрахунок!$T$47</f>
        <v>0.89940828402366868</v>
      </c>
      <c r="U31" s="22">
        <v>0</v>
      </c>
      <c r="V31" s="22">
        <f>Розрахунок!V31/Розрахунок!$V$47</f>
        <v>0.75621890547263682</v>
      </c>
      <c r="W31" s="22">
        <f>Розрахунок!W31/Розрахунок!$W$47</f>
        <v>0.73076923076923084</v>
      </c>
      <c r="X31" s="22">
        <f>Розрахунок!X31/Розрахунок!$X$47</f>
        <v>0</v>
      </c>
      <c r="Y31" s="29">
        <f>Розрахунок!Y31/Розрахунок!$Y$47</f>
        <v>0</v>
      </c>
      <c r="Z31" s="29">
        <f t="shared" si="0"/>
        <v>19.375469984719015</v>
      </c>
      <c r="AA31" s="18">
        <v>4</v>
      </c>
    </row>
    <row r="32" spans="1:27" x14ac:dyDescent="0.25">
      <c r="A32" s="9">
        <v>22</v>
      </c>
      <c r="B32" s="4" t="s">
        <v>38</v>
      </c>
      <c r="C32" s="19">
        <f>Розрахунок!C32/Розрахунок!$C$47</f>
        <v>0</v>
      </c>
      <c r="D32" s="19">
        <f>Розрахунок!D32/Розрахунок!$D$47</f>
        <v>0</v>
      </c>
      <c r="E32" s="19">
        <f>Розрахунок!E32/Розрахунок!$E$47</f>
        <v>0.92875068194217136</v>
      </c>
      <c r="F32" s="19">
        <f>Розрахунок!F32/Розрахунок!$F$47</f>
        <v>4.39442436757873</v>
      </c>
      <c r="G32" s="19">
        <f>Розрахунок!G32/Розрахунок!$G$47</f>
        <v>0.93941066107493654</v>
      </c>
      <c r="H32" s="19">
        <f>Розрахунок!H32/Розрахунок!$H$47</f>
        <v>0</v>
      </c>
      <c r="I32" s="19">
        <f>Розрахунок!I32/Розрахунок!$I$47</f>
        <v>0</v>
      </c>
      <c r="J32" s="19">
        <f>Розрахунок!J32/Розрахунок!$J$47</f>
        <v>4.5788058095750399</v>
      </c>
      <c r="K32" s="19">
        <f>Розрахунок!K32/Розрахунок!$K$47</f>
        <v>2.0786324786324784</v>
      </c>
      <c r="L32" s="19">
        <f>Розрахунок!L32/Розрахунок!$L$47</f>
        <v>4.1616688396349417</v>
      </c>
      <c r="M32" s="19">
        <v>0</v>
      </c>
      <c r="N32" s="19">
        <f>Розрахунок!N32/Розрахунок!$N$47</f>
        <v>0</v>
      </c>
      <c r="O32" s="19">
        <f>Розрахунок!O32/Розрахунок!$O$47</f>
        <v>3.5633699633699631</v>
      </c>
      <c r="P32" s="19">
        <f>Розрахунок!P32/Розрахунок!$P$47</f>
        <v>0</v>
      </c>
      <c r="Q32" s="19">
        <f>Розрахунок!Q32/Розрахунок!$Q$47</f>
        <v>5.1965811965811968</v>
      </c>
      <c r="R32" s="19">
        <f>Розрахунок!R32/Розрахунок!$R$47</f>
        <v>0</v>
      </c>
      <c r="S32" s="19">
        <v>0</v>
      </c>
      <c r="T32" s="19">
        <f>Розрахунок!T32/Розрахунок!$T$47</f>
        <v>0</v>
      </c>
      <c r="U32" s="19">
        <v>0</v>
      </c>
      <c r="V32" s="19">
        <f>Розрахунок!V32/Розрахунок!$V$47</f>
        <v>1.3960964408725605</v>
      </c>
      <c r="W32" s="19">
        <f>Розрахунок!W32/Розрахунок!$W$47</f>
        <v>0</v>
      </c>
      <c r="X32" s="19">
        <f>Розрахунок!X32/Розрахунок!$X$47</f>
        <v>0</v>
      </c>
      <c r="Y32" s="19">
        <f>Розрахунок!Y32/Розрахунок!$Y$47</f>
        <v>0</v>
      </c>
      <c r="Z32" s="19">
        <f t="shared" si="0"/>
        <v>27.237740439262016</v>
      </c>
      <c r="AA32" s="8"/>
    </row>
    <row r="33" spans="1:27" x14ac:dyDescent="0.25">
      <c r="A33" s="9">
        <v>23</v>
      </c>
      <c r="B33" s="4" t="s">
        <v>39</v>
      </c>
      <c r="C33" s="19">
        <f>Розрахунок!C33/Розрахунок!$C$47</f>
        <v>2.6982248520710059</v>
      </c>
      <c r="D33" s="19">
        <f>Розрахунок!D33/Розрахунок!$D$47</f>
        <v>2.2449230769230772</v>
      </c>
      <c r="E33" s="19">
        <f>Розрахунок!E33/Розрахунок!$E$47</f>
        <v>1.3931260229132569</v>
      </c>
      <c r="F33" s="19">
        <f>Розрахунок!F33/Розрахунок!$F$47</f>
        <v>2.6680433660299432</v>
      </c>
      <c r="G33" s="19">
        <f>Розрахунок!G33/Розрахунок!$G$47</f>
        <v>0.46970533053746827</v>
      </c>
      <c r="H33" s="19">
        <f>Розрахунок!H33/Розрахунок!$H$47</f>
        <v>0.68778280542986425</v>
      </c>
      <c r="I33" s="19">
        <f>Розрахунок!I33/Розрахунок!$I$47</f>
        <v>0</v>
      </c>
      <c r="J33" s="19">
        <f>Розрахунок!J33/Розрахунок!$J$47</f>
        <v>3.9246906939214634</v>
      </c>
      <c r="K33" s="19">
        <f>Розрахунок!K33/Розрахунок!$K$47</f>
        <v>1.558974358974359</v>
      </c>
      <c r="L33" s="19">
        <f>Розрахунок!L33/Розрахунок!$L$47</f>
        <v>4.4589308996088661</v>
      </c>
      <c r="M33" s="19">
        <v>0</v>
      </c>
      <c r="N33" s="19">
        <f>Розрахунок!N33/Розрахунок!$N$47</f>
        <v>5.0542091090036294</v>
      </c>
      <c r="O33" s="19">
        <f>Розрахунок!O33/Розрахунок!$O$47</f>
        <v>1.3362637362637364</v>
      </c>
      <c r="P33" s="19">
        <f>Розрахунок!P33/Розрахунок!$P$47</f>
        <v>1.1135531135531136</v>
      </c>
      <c r="Q33" s="19">
        <f>Розрахунок!Q33/Розрахунок!$Q$47</f>
        <v>0</v>
      </c>
      <c r="R33" s="19">
        <f>Розрахунок!R33/Розрахунок!$R$47</f>
        <v>0</v>
      </c>
      <c r="S33" s="19">
        <v>0</v>
      </c>
      <c r="T33" s="19">
        <f>Розрахунок!T33/Розрахунок!$T$47</f>
        <v>0</v>
      </c>
      <c r="U33" s="19">
        <v>0</v>
      </c>
      <c r="V33" s="19">
        <f>Розрахунок!V33/Розрахунок!$V$47</f>
        <v>3.8392652123995408</v>
      </c>
      <c r="W33" s="19">
        <f>Розрахунок!W33/Розрахунок!$W$47</f>
        <v>0</v>
      </c>
      <c r="X33" s="19">
        <f>Розрахунок!X33/Розрахунок!$X$47</f>
        <v>23.384615384615387</v>
      </c>
      <c r="Y33" s="19">
        <f>Розрахунок!Y33/Розрахунок!$Y$47</f>
        <v>0</v>
      </c>
      <c r="Z33" s="19">
        <f t="shared" si="0"/>
        <v>54.832307962244705</v>
      </c>
      <c r="AA33" s="8"/>
    </row>
    <row r="34" spans="1:27" x14ac:dyDescent="0.25">
      <c r="A34" s="9">
        <v>24</v>
      </c>
      <c r="B34" s="4" t="s">
        <v>40</v>
      </c>
      <c r="C34" s="19">
        <f>Розрахунок!C34/Розрахунок!$C$47</f>
        <v>5.0109890109890109</v>
      </c>
      <c r="D34" s="19">
        <f>Розрахунок!D34/Розрахунок!$D$47</f>
        <v>2.4319999999999999</v>
      </c>
      <c r="E34" s="19">
        <f>Розрахунок!E34/Розрахунок!$E$47</f>
        <v>4.6200607902735564</v>
      </c>
      <c r="F34" s="19">
        <f>Розрахунок!F34/Розрахунок!$F$47</f>
        <v>2.3317353787152442</v>
      </c>
      <c r="G34" s="19">
        <f>Розрахунок!G34/Розрахунок!$G$47</f>
        <v>0.81000204960032796</v>
      </c>
      <c r="H34" s="19">
        <f>Розрахунок!H34/Розрахунок!$H$47</f>
        <v>1.2773109243697478</v>
      </c>
      <c r="I34" s="19">
        <f>Розрахунок!I34/Розрахунок!$I$47</f>
        <v>0</v>
      </c>
      <c r="J34" s="19">
        <f>Розрахунок!J34/Розрахунок!$J$47</f>
        <v>0</v>
      </c>
      <c r="K34" s="19">
        <f>Розрахунок!K34/Розрахунок!$K$47</f>
        <v>2.8952380952380952</v>
      </c>
      <c r="L34" s="19">
        <f>Розрахунок!L34/Розрахунок!$L$47</f>
        <v>1.1961259079903148</v>
      </c>
      <c r="M34" s="19">
        <v>0</v>
      </c>
      <c r="N34" s="19">
        <f>Розрахунок!N34/Розрахунок!$N$47</f>
        <v>0.85931724287888667</v>
      </c>
      <c r="O34" s="19">
        <f>Розрахунок!O34/Розрахунок!$O$47</f>
        <v>4.963265306122449</v>
      </c>
      <c r="P34" s="19">
        <f>Розрахунок!P34/Розрахунок!$P$47</f>
        <v>2.0680272108843534</v>
      </c>
      <c r="Q34" s="19">
        <f>Розрахунок!Q34/Розрахунок!$Q$47</f>
        <v>7.2380952380952381</v>
      </c>
      <c r="R34" s="19">
        <f>Розрахунок!R34/Розрахунок!$R$47</f>
        <v>0</v>
      </c>
      <c r="S34" s="19">
        <v>0</v>
      </c>
      <c r="T34" s="19">
        <f>Розрахунок!T34/Розрахунок!$T$47</f>
        <v>3.3406593406593403</v>
      </c>
      <c r="U34" s="19">
        <v>0</v>
      </c>
      <c r="V34" s="19">
        <f>Розрахунок!V34/Розрахунок!$V$47</f>
        <v>0</v>
      </c>
      <c r="W34" s="19">
        <f>Розрахунок!W34/Розрахунок!$W$47</f>
        <v>2.7142857142857144</v>
      </c>
      <c r="X34" s="19">
        <f>Розрахунок!X34/Розрахунок!$X$47</f>
        <v>0</v>
      </c>
      <c r="Y34" s="19">
        <f>Розрахунок!Y34/Розрахунок!$Y$47</f>
        <v>0</v>
      </c>
      <c r="Z34" s="19">
        <f t="shared" si="0"/>
        <v>41.757112210102285</v>
      </c>
      <c r="AA34" s="8"/>
    </row>
    <row r="35" spans="1:27" x14ac:dyDescent="0.25">
      <c r="A35" s="9">
        <v>25</v>
      </c>
      <c r="B35" s="4" t="s">
        <v>41</v>
      </c>
      <c r="C35" s="19">
        <f>Розрахунок!C35/Розрахунок!$C$47</f>
        <v>0</v>
      </c>
      <c r="D35" s="19">
        <f>Розрахунок!D35/Розрахунок!$D$47</f>
        <v>0.57223529411764706</v>
      </c>
      <c r="E35" s="19">
        <f>Розрахунок!E35/Розрахунок!$E$47</f>
        <v>0</v>
      </c>
      <c r="F35" s="19">
        <f>Розрахунок!F35/Розрахунок!$F$47</f>
        <v>0</v>
      </c>
      <c r="G35" s="19">
        <f>Розрахунок!G35/Розрахунок!$G$47</f>
        <v>0.10262469406700987</v>
      </c>
      <c r="H35" s="19">
        <f>Розрахунок!H35/Розрахунок!$H$47</f>
        <v>0</v>
      </c>
      <c r="I35" s="19">
        <f>Розрахунок!I35/Розрахунок!$I$47</f>
        <v>3.5764705882352943</v>
      </c>
      <c r="J35" s="19">
        <f>Розрахунок!J35/Розрахунок!$J$47</f>
        <v>5.502262443438914</v>
      </c>
      <c r="K35" s="19">
        <f>Розрахунок!K35/Розрахунок!$K$47</f>
        <v>0</v>
      </c>
      <c r="L35" s="19">
        <f>Розрахунок!L35/Розрахунок!$L$47</f>
        <v>3.1066799601196409</v>
      </c>
      <c r="M35" s="19">
        <v>0</v>
      </c>
      <c r="N35" s="19">
        <f>Розрахунок!N35/Розрахунок!$N$47</f>
        <v>1.9597099113618048</v>
      </c>
      <c r="O35" s="19">
        <f>Розрахунок!O35/Розрахунок!$O$47</f>
        <v>0</v>
      </c>
      <c r="P35" s="19">
        <f>Розрахунок!P35/Розрахунок!$P$47</f>
        <v>0</v>
      </c>
      <c r="Q35" s="19">
        <f>Розрахунок!Q35/Розрахунок!$Q$47</f>
        <v>0</v>
      </c>
      <c r="R35" s="19">
        <f>Розрахунок!R35/Розрахунок!$R$47</f>
        <v>0</v>
      </c>
      <c r="S35" s="19">
        <v>0</v>
      </c>
      <c r="T35" s="19">
        <f>Розрахунок!T35/Розрахунок!$T$47</f>
        <v>0</v>
      </c>
      <c r="U35" s="19">
        <v>0</v>
      </c>
      <c r="V35" s="19">
        <f>Розрахунок!V35/Розрахунок!$V$47</f>
        <v>1.067603160667252</v>
      </c>
      <c r="W35" s="19">
        <f>Розрахунок!W35/Розрахунок!$W$47</f>
        <v>0</v>
      </c>
      <c r="X35" s="19">
        <f>Розрахунок!X35/Розрахунок!$X$47</f>
        <v>0</v>
      </c>
      <c r="Y35" s="19">
        <f>Розрахунок!Y35/Розрахунок!$Y$47</f>
        <v>0</v>
      </c>
      <c r="Z35" s="19">
        <f t="shared" si="0"/>
        <v>15.887586052007562</v>
      </c>
      <c r="AA35" s="8"/>
    </row>
    <row r="36" spans="1:27" x14ac:dyDescent="0.25">
      <c r="A36" s="4"/>
      <c r="B36" s="8" t="s">
        <v>42</v>
      </c>
      <c r="C36" s="22">
        <f>Розрахунок!C36/Розрахунок!$C$47</f>
        <v>1.8340874811463046</v>
      </c>
      <c r="D36" s="22">
        <f>Розрахунок!D36/Розрахунок!$D$47</f>
        <v>1.3352156862745099</v>
      </c>
      <c r="E36" s="22">
        <f>Розрахунок!E36/Розрахунок!$E$47</f>
        <v>1.555722430816298</v>
      </c>
      <c r="F36" s="22">
        <f>Розрахунок!F36/Розрахунок!$F$47</f>
        <v>2.4536561828310743</v>
      </c>
      <c r="G36" s="22">
        <f>Розрахунок!G36/Розрахунок!$G$47</f>
        <v>0.57013718926116597</v>
      </c>
      <c r="H36" s="22">
        <f>Розрахунок!H36/Розрахунок!$H$47</f>
        <v>0.46751249519415611</v>
      </c>
      <c r="I36" s="22">
        <f>Розрахунок!I36/Розрахунок!$I$47</f>
        <v>0.79477124183006542</v>
      </c>
      <c r="J36" s="22">
        <f>Розрахунок!J36/Розрахунок!$J$47</f>
        <v>3.7237533708121946</v>
      </c>
      <c r="K36" s="22">
        <f>Розрахунок!K36/Розрахунок!$K$47</f>
        <v>1.5895424836601306</v>
      </c>
      <c r="L36" s="22">
        <f>Розрахунок!L36/Розрахунок!$L$47</f>
        <v>3.4855433698903293</v>
      </c>
      <c r="M36" s="22">
        <f>Розрахунок!M36/Розрахунок!$L$47</f>
        <v>0</v>
      </c>
      <c r="N36" s="22">
        <f>Розрахунок!N36/Розрахунок!$N$47</f>
        <v>2.310522179445091</v>
      </c>
      <c r="O36" s="22">
        <f>Розрахунок!O36/Розрахунок!$O$47</f>
        <v>2.27077497665733</v>
      </c>
      <c r="P36" s="22">
        <f>Розрахунок!P36/Розрахунок!$P$47</f>
        <v>0.7569249922191098</v>
      </c>
      <c r="Q36" s="22">
        <f>Розрахунок!Q36/Розрахунок!$Q$47</f>
        <v>2.6492374727668846</v>
      </c>
      <c r="R36" s="22">
        <f>Розрахунок!R36/Розрахунок!$R$47</f>
        <v>0</v>
      </c>
      <c r="S36" s="22">
        <v>0</v>
      </c>
      <c r="T36" s="22">
        <f>Розрахунок!T36/Розрахунок!$T$47</f>
        <v>0.61136249371543494</v>
      </c>
      <c r="U36" s="22">
        <v>0</v>
      </c>
      <c r="V36" s="22">
        <f>Розрахунок!V36/Розрахунок!$V$47</f>
        <v>1.8979611745195593</v>
      </c>
      <c r="W36" s="22">
        <f>Розрахунок!W36/Розрахунок!$W$47</f>
        <v>0.49673202614379092</v>
      </c>
      <c r="X36" s="22">
        <f>Розрахунок!X36/Розрахунок!$X$47</f>
        <v>7.9477124183006547</v>
      </c>
      <c r="Y36" s="29">
        <f>Розрахунок!Y36/Розрахунок!$Y$47</f>
        <v>0</v>
      </c>
      <c r="Z36" s="29">
        <f t="shared" si="0"/>
        <v>36.751169665484085</v>
      </c>
      <c r="AA36" s="18">
        <v>1</v>
      </c>
    </row>
    <row r="37" spans="1:27" x14ac:dyDescent="0.25">
      <c r="A37" s="9">
        <v>26</v>
      </c>
      <c r="B37" s="4" t="s">
        <v>43</v>
      </c>
      <c r="C37" s="19">
        <f>Розрахунок!C37/Розрахунок!$C$47</f>
        <v>0</v>
      </c>
      <c r="D37" s="19">
        <f>Розрахунок!D37/Розрахунок!$D$47</f>
        <v>1.6213333333333333</v>
      </c>
      <c r="E37" s="19">
        <f>Розрахунок!E37/Розрахунок!$E$47</f>
        <v>0</v>
      </c>
      <c r="F37" s="19">
        <f>Розрахунок!F37/Розрахунок!$F$47</f>
        <v>0</v>
      </c>
      <c r="G37" s="19">
        <f>Розрахунок!G37/Розрахунок!$G$47</f>
        <v>2.5200063765343534</v>
      </c>
      <c r="H37" s="19">
        <f>Розрахунок!H37/Розрахунок!$H$47</f>
        <v>0</v>
      </c>
      <c r="I37" s="19">
        <f>Розрахунок!I37/Розрахунок!$I$47</f>
        <v>0</v>
      </c>
      <c r="J37" s="19">
        <f>Розрахунок!J37/Розрахунок!$J$47</f>
        <v>0</v>
      </c>
      <c r="K37" s="19">
        <f>Розрахунок!K37/Розрахунок!$K$47</f>
        <v>0</v>
      </c>
      <c r="L37" s="19">
        <f>Розрахунок!L37/Розрахунок!$L$47</f>
        <v>0.28625235404896421</v>
      </c>
      <c r="M37" s="19">
        <v>0</v>
      </c>
      <c r="N37" s="19">
        <f>Розрахунок!N37/Розрахунок!$N$47</f>
        <v>1.0796549974632166</v>
      </c>
      <c r="O37" s="19">
        <f>Розрахунок!O37/Розрахунок!$O$47</f>
        <v>1.9301587301587302</v>
      </c>
      <c r="P37" s="19">
        <f>Розрахунок!P37/Розрахунок!$P$47</f>
        <v>3.2169312169312163</v>
      </c>
      <c r="Q37" s="19">
        <f>Розрахунок!Q37/Розрахунок!$Q$47</f>
        <v>0</v>
      </c>
      <c r="R37" s="19">
        <f>Розрахунок!R37/Розрахунок!$R$47</f>
        <v>0</v>
      </c>
      <c r="S37" s="19">
        <v>0</v>
      </c>
      <c r="T37" s="19">
        <f>Розрахунок!T37/Розрахунок!$T$47</f>
        <v>0</v>
      </c>
      <c r="U37" s="19">
        <v>0</v>
      </c>
      <c r="V37" s="19">
        <f>Розрахунок!V37/Розрахунок!$V$47</f>
        <v>0</v>
      </c>
      <c r="W37" s="19">
        <f>Розрахунок!W37/Розрахунок!$W$47</f>
        <v>2.1111111111111112</v>
      </c>
      <c r="X37" s="19">
        <f>Розрахунок!X37/Розрахунок!$X$47</f>
        <v>0</v>
      </c>
      <c r="Y37" s="19">
        <f>Розрахунок!Y37/Розрахунок!$Y$47</f>
        <v>0</v>
      </c>
      <c r="Z37" s="19">
        <f t="shared" si="0"/>
        <v>12.765448119580926</v>
      </c>
      <c r="AA37" s="8"/>
    </row>
    <row r="38" spans="1:27" x14ac:dyDescent="0.25">
      <c r="A38" s="9">
        <v>27</v>
      </c>
      <c r="B38" s="4" t="s">
        <v>44</v>
      </c>
      <c r="C38" s="19">
        <f>Розрахунок!C38/Розрахунок!$C$47</f>
        <v>0</v>
      </c>
      <c r="D38" s="19">
        <f>Розрахунок!D38/Розрахунок!$D$47</f>
        <v>1.6676571428571429</v>
      </c>
      <c r="E38" s="19">
        <f>Розрахунок!E38/Розрахунок!$E$47</f>
        <v>0</v>
      </c>
      <c r="F38" s="19">
        <f>Розрахунок!F38/Розрахунок!$F$47</f>
        <v>0</v>
      </c>
      <c r="G38" s="19">
        <f>Розрахунок!G38/Розрахунок!$G$47</f>
        <v>0.39877023980323839</v>
      </c>
      <c r="H38" s="19">
        <f>Розрахунок!H38/Розрахунок!$H$47</f>
        <v>0</v>
      </c>
      <c r="I38" s="19">
        <f>Розрахунок!I38/Розрахунок!$I$47</f>
        <v>0</v>
      </c>
      <c r="J38" s="19">
        <f>Розрахунок!J38/Розрахунок!$J$47</f>
        <v>0</v>
      </c>
      <c r="K38" s="19">
        <f>Розрахунок!K38/Розрахунок!$K$47</f>
        <v>0</v>
      </c>
      <c r="L38" s="19">
        <f>Розрахунок!L38/Розрахунок!$L$47</f>
        <v>0.22082324455205812</v>
      </c>
      <c r="M38" s="19">
        <v>0</v>
      </c>
      <c r="N38" s="19">
        <f>Розрахунок!N38/Розрахунок!$N$47</f>
        <v>0.58169167210263095</v>
      </c>
      <c r="O38" s="19">
        <f>Розрахунок!O38/Розрахунок!$O$47</f>
        <v>0</v>
      </c>
      <c r="P38" s="19">
        <f>Розрахунок!P38/Розрахунок!$P$47</f>
        <v>0</v>
      </c>
      <c r="Q38" s="19">
        <f>Розрахунок!Q38/Розрахунок!$Q$47</f>
        <v>0</v>
      </c>
      <c r="R38" s="19">
        <f>Розрахунок!R38/Розрахунок!$R$47</f>
        <v>0</v>
      </c>
      <c r="S38" s="19">
        <v>0</v>
      </c>
      <c r="T38" s="19">
        <f>Розрахунок!T38/Розрахунок!$T$47</f>
        <v>2.6725274725274724</v>
      </c>
      <c r="U38" s="19">
        <v>0</v>
      </c>
      <c r="V38" s="19">
        <f>Розрахунок!V38/Розрахунок!$V$47</f>
        <v>4.6669509594882728</v>
      </c>
      <c r="W38" s="19">
        <f>Розрахунок!W38/Розрахунок!$W$47</f>
        <v>0</v>
      </c>
      <c r="X38" s="19">
        <f>Розрахунок!X38/Розрахунок!$X$47</f>
        <v>0</v>
      </c>
      <c r="Y38" s="19">
        <f>Розрахунок!Y38/Розрахунок!$Y$47</f>
        <v>0</v>
      </c>
      <c r="Z38" s="19">
        <f t="shared" si="0"/>
        <v>10.208420731330815</v>
      </c>
      <c r="AA38" s="8"/>
    </row>
    <row r="39" spans="1:27" x14ac:dyDescent="0.25">
      <c r="A39" s="9">
        <v>28</v>
      </c>
      <c r="B39" s="4" t="s">
        <v>45</v>
      </c>
      <c r="C39" s="19">
        <f>Розрахунок!C39/Розрахунок!$C$47</f>
        <v>1.1692307692307693</v>
      </c>
      <c r="D39" s="19">
        <f>Розрахунок!D39/Розрахунок!$D$47</f>
        <v>0.72960000000000003</v>
      </c>
      <c r="E39" s="19">
        <f>Розрахунок!E39/Розрахунок!$E$47</f>
        <v>0</v>
      </c>
      <c r="F39" s="19">
        <f>Розрахунок!F39/Розрахунок!$F$47</f>
        <v>0.40805369127516783</v>
      </c>
      <c r="G39" s="19">
        <f>Розрахунок!G39/Розрахунок!$G$47</f>
        <v>3.6637015781922528</v>
      </c>
      <c r="H39" s="19">
        <f>Розрахунок!H39/Розрахунок!$H$47</f>
        <v>0</v>
      </c>
      <c r="I39" s="19">
        <f>Розрахунок!I39/Розрахунок!$I$47</f>
        <v>0</v>
      </c>
      <c r="J39" s="19">
        <f>Розрахунок!J39/Розрахунок!$J$47</f>
        <v>0</v>
      </c>
      <c r="K39" s="19">
        <f>Розрахунок!K39/Розрахунок!$K$47</f>
        <v>0</v>
      </c>
      <c r="L39" s="19">
        <f>Розрахунок!L39/Розрахунок!$L$47</f>
        <v>0.57966101694915262</v>
      </c>
      <c r="M39" s="19">
        <v>0</v>
      </c>
      <c r="N39" s="19">
        <f>Розрахунок!N39/Розрахунок!$N$47</f>
        <v>1.341856925418569</v>
      </c>
      <c r="O39" s="19">
        <f>Розрахунок!O39/Розрахунок!$O$47</f>
        <v>0</v>
      </c>
      <c r="P39" s="19">
        <f>Розрахунок!P39/Розрахунок!$P$47</f>
        <v>0</v>
      </c>
      <c r="Q39" s="19">
        <f>Розрахунок!Q39/Розрахунок!$Q$47</f>
        <v>0</v>
      </c>
      <c r="R39" s="19">
        <f>Розрахунок!R39/Розрахунок!$R$47</f>
        <v>0</v>
      </c>
      <c r="S39" s="19">
        <v>0</v>
      </c>
      <c r="T39" s="19">
        <f>Розрахунок!T39/Розрахунок!$T$47</f>
        <v>0</v>
      </c>
      <c r="U39" s="19">
        <v>0</v>
      </c>
      <c r="V39" s="19">
        <f>Розрахунок!V39/Розрахунок!$V$47</f>
        <v>2.2686567164179103</v>
      </c>
      <c r="W39" s="19">
        <f>Розрахунок!W39/Розрахунок!$W$47</f>
        <v>0</v>
      </c>
      <c r="X39" s="19">
        <f>Розрахунок!X39/Розрахунок!$X$47</f>
        <v>0</v>
      </c>
      <c r="Y39" s="19">
        <f>Розрахунок!Y39/Розрахунок!$Y$47</f>
        <v>0</v>
      </c>
      <c r="Z39" s="19">
        <f t="shared" si="0"/>
        <v>10.160760697483823</v>
      </c>
      <c r="AA39" s="8"/>
    </row>
    <row r="40" spans="1:27" x14ac:dyDescent="0.25">
      <c r="A40" s="9">
        <v>29</v>
      </c>
      <c r="B40" s="5" t="s">
        <v>46</v>
      </c>
      <c r="C40" s="19">
        <f>Розрахунок!C40/Розрахунок!$C$47</f>
        <v>0</v>
      </c>
      <c r="D40" s="19">
        <f>Розрахунок!D40/Розрахунок!$D$47</f>
        <v>2.0028235294117649</v>
      </c>
      <c r="E40" s="19">
        <f>Розрахунок!E40/Розрахунок!$E$47</f>
        <v>6.3919899874843562</v>
      </c>
      <c r="F40" s="19">
        <f>Розрахунок!F40/Розрахунок!$F$47</f>
        <v>0</v>
      </c>
      <c r="G40" s="19">
        <f>Розрахунок!G40/Розрахунок!$G$47</f>
        <v>1.1801839817706137</v>
      </c>
      <c r="H40" s="19">
        <f>Розрахунок!H40/Розрахунок!$H$47</f>
        <v>2.1038062283737022</v>
      </c>
      <c r="I40" s="19">
        <f>Розрахунок!I40/Розрахунок!$I$47</f>
        <v>3.5764705882352943</v>
      </c>
      <c r="J40" s="19">
        <f>Розрахунок!J40/Розрахунок!$J$47</f>
        <v>0</v>
      </c>
      <c r="K40" s="19">
        <f>Розрахунок!K40/Розрахунок!$K$47</f>
        <v>0</v>
      </c>
      <c r="L40" s="19">
        <f>Розрахунок!L40/Розрахунок!$L$47</f>
        <v>0.45463609172482555</v>
      </c>
      <c r="M40" s="19">
        <v>0</v>
      </c>
      <c r="N40" s="19">
        <f>Розрахунок!N40/Розрахунок!$N$47</f>
        <v>1.7419643656549377</v>
      </c>
      <c r="O40" s="19">
        <f>Розрахунок!O40/Розрахунок!$O$47</f>
        <v>5.1092436974789921</v>
      </c>
      <c r="P40" s="19">
        <f>Розрахунок!P40/Розрахунок!$P$47</f>
        <v>0</v>
      </c>
      <c r="Q40" s="19">
        <f>Розрахунок!Q40/Розрахунок!$Q$47</f>
        <v>0</v>
      </c>
      <c r="R40" s="19">
        <f>Розрахунок!R40/Розрахунок!$R$47</f>
        <v>0</v>
      </c>
      <c r="S40" s="19">
        <v>0</v>
      </c>
      <c r="T40" s="19">
        <f>Розрахунок!T40/Розрахунок!$T$47</f>
        <v>0</v>
      </c>
      <c r="U40" s="19">
        <v>0</v>
      </c>
      <c r="V40" s="19">
        <f>Розрахунок!V40/Розрахунок!$V$47</f>
        <v>2.1352063213345041</v>
      </c>
      <c r="W40" s="19">
        <f>Розрахунок!W40/Розрахунок!$W$47</f>
        <v>0</v>
      </c>
      <c r="X40" s="19">
        <f>Розрахунок!X40/Розрахунок!$X$47</f>
        <v>0</v>
      </c>
      <c r="Y40" s="19">
        <f>Розрахунок!Y40/Розрахунок!$Y$47</f>
        <v>0</v>
      </c>
      <c r="Z40" s="19">
        <f t="shared" si="0"/>
        <v>24.696324791468992</v>
      </c>
      <c r="AA40" s="8"/>
    </row>
    <row r="41" spans="1:27" x14ac:dyDescent="0.25">
      <c r="A41" s="9">
        <v>30</v>
      </c>
      <c r="B41" s="4" t="s">
        <v>47</v>
      </c>
      <c r="C41" s="19">
        <f>Розрахунок!C41/Розрахунок!$C$47</f>
        <v>1.558974358974359</v>
      </c>
      <c r="D41" s="19">
        <f>Розрахунок!D41/Розрахунок!$D$47</f>
        <v>0</v>
      </c>
      <c r="E41" s="19">
        <f>Розрахунок!E41/Розрахунок!$E$47</f>
        <v>0</v>
      </c>
      <c r="F41" s="19">
        <f>Розрахунок!F41/Розрахунок!$F$47</f>
        <v>0</v>
      </c>
      <c r="G41" s="19">
        <f>Розрахунок!G41/Розрахунок!$G$47</f>
        <v>0.17446197991391679</v>
      </c>
      <c r="H41" s="19">
        <f>Розрахунок!H41/Розрахунок!$H$47</f>
        <v>0</v>
      </c>
      <c r="I41" s="19">
        <f>Розрахунок!I41/Розрахунок!$I$47</f>
        <v>0</v>
      </c>
      <c r="J41" s="19">
        <f>Розрахунок!J41/Розрахунок!$J$47</f>
        <v>0</v>
      </c>
      <c r="K41" s="19">
        <f>Розрахунок!K41/Розрахунок!$K$47</f>
        <v>0</v>
      </c>
      <c r="L41" s="19">
        <f>Розрахунок!L41/Розрахунок!$L$47</f>
        <v>0</v>
      </c>
      <c r="M41" s="19">
        <v>0</v>
      </c>
      <c r="N41" s="19">
        <f>Розрахунок!N41/Розрахунок!$N$47</f>
        <v>0</v>
      </c>
      <c r="O41" s="19">
        <f>Розрахунок!O41/Розрахунок!$O$47</f>
        <v>0</v>
      </c>
      <c r="P41" s="19">
        <f>Розрахунок!P41/Розрахунок!$P$47</f>
        <v>0</v>
      </c>
      <c r="Q41" s="19">
        <f>Розрахунок!Q41/Розрахунок!$Q$47</f>
        <v>0</v>
      </c>
      <c r="R41" s="19">
        <f>Розрахунок!R41/Розрахунок!$R$47</f>
        <v>0</v>
      </c>
      <c r="S41" s="19">
        <v>0</v>
      </c>
      <c r="T41" s="19">
        <f>Розрахунок!T41/Розрахунок!$T$47</f>
        <v>0</v>
      </c>
      <c r="U41" s="19">
        <v>0</v>
      </c>
      <c r="V41" s="19">
        <f>Розрахунок!V41/Розрахунок!$V$47</f>
        <v>0.60497512437810952</v>
      </c>
      <c r="W41" s="19">
        <f>Розрахунок!W41/Розрахунок!$W$47</f>
        <v>2.5333333333333337</v>
      </c>
      <c r="X41" s="19">
        <f>Розрахунок!X41/Розрахунок!$X$47</f>
        <v>0</v>
      </c>
      <c r="Y41" s="19">
        <f>Розрахунок!Y41/Розрахунок!$Y$47</f>
        <v>0</v>
      </c>
      <c r="Z41" s="19">
        <f t="shared" si="0"/>
        <v>4.8717447965997192</v>
      </c>
      <c r="AA41" s="8"/>
    </row>
    <row r="42" spans="1:27" x14ac:dyDescent="0.25">
      <c r="A42" s="4"/>
      <c r="B42" s="8" t="s">
        <v>48</v>
      </c>
      <c r="C42" s="22">
        <f>Розрахунок!C42/Розрахунок!$C$47</f>
        <v>0.53450549450549445</v>
      </c>
      <c r="D42" s="22">
        <f>Розрахунок!D42/Розрахунок!$D$47</f>
        <v>1.2229485714285715</v>
      </c>
      <c r="E42" s="22">
        <f>Розрахунок!E42/Розрахунок!$E$47</f>
        <v>1.2418723404255319</v>
      </c>
      <c r="F42" s="22">
        <f>Розрахунок!F42/Розрахунок!$F$47</f>
        <v>9.3269415148609786E-2</v>
      </c>
      <c r="G42" s="22">
        <f>Розрахунок!G42/Розрахунок!$G$47</f>
        <v>1.6947735191637632</v>
      </c>
      <c r="H42" s="22">
        <f>Розрахунок!H42/Розрахунок!$H$47</f>
        <v>0.40873949579831931</v>
      </c>
      <c r="I42" s="22">
        <f>Розрахунок!I42/Розрахунок!$I$47</f>
        <v>0.69485714285714284</v>
      </c>
      <c r="J42" s="22">
        <f>Розрахунок!J42/Розрахунок!$J$47</f>
        <v>0</v>
      </c>
      <c r="K42" s="22">
        <f>Розрахунок!K42/Розрахунок!$K$47</f>
        <v>0</v>
      </c>
      <c r="L42" s="22">
        <f>Розрахунок!L42/Розрахунок!$L$47</f>
        <v>0.32387409200968525</v>
      </c>
      <c r="M42" s="23">
        <v>0</v>
      </c>
      <c r="N42" s="22">
        <f>Розрахунок!N42/Розрахунок!$N$47</f>
        <v>0.98358773646444886</v>
      </c>
      <c r="O42" s="22">
        <f>Розрахунок!O42/Розрахунок!$O$47</f>
        <v>1.3897142857142857</v>
      </c>
      <c r="P42" s="22">
        <f>Розрахунок!P42/Розрахунок!$P$47</f>
        <v>0.6617687074829931</v>
      </c>
      <c r="Q42" s="22">
        <f>Розрахунок!Q42/Розрахунок!$Q$47</f>
        <v>0</v>
      </c>
      <c r="R42" s="22">
        <f>Розрахунок!R42/Розрахунок!$R$47</f>
        <v>0</v>
      </c>
      <c r="S42" s="22">
        <v>0</v>
      </c>
      <c r="T42" s="22">
        <f>Розрахунок!T42/Розрахунок!$T$47</f>
        <v>0.53450549450549445</v>
      </c>
      <c r="U42" s="22">
        <v>0</v>
      </c>
      <c r="V42" s="22">
        <f>Розрахунок!V42/Розрахунок!$V$47</f>
        <v>1.9704904051172709</v>
      </c>
      <c r="W42" s="22">
        <f>Розрахунок!W42/Розрахунок!$W$47</f>
        <v>0.86857142857142866</v>
      </c>
      <c r="X42" s="22">
        <f>Розрахунок!X42/Розрахунок!$X$47</f>
        <v>0</v>
      </c>
      <c r="Y42" s="29">
        <f>Розрахунок!Y42/Розрахунок!$Y$47</f>
        <v>0</v>
      </c>
      <c r="Z42" s="29">
        <f t="shared" si="0"/>
        <v>12.623478129193039</v>
      </c>
      <c r="AA42" s="18">
        <v>5</v>
      </c>
    </row>
    <row r="43" spans="1:27" x14ac:dyDescent="0.25">
      <c r="A43" s="9">
        <v>31</v>
      </c>
      <c r="B43" s="4" t="s">
        <v>49</v>
      </c>
      <c r="C43" s="19">
        <f>Розрахунок!C43/Розрахунок!$C$47</f>
        <v>2.3384615384615386</v>
      </c>
      <c r="D43" s="19">
        <f>Розрахунок!D43/Розрахунок!$D$47</f>
        <v>0</v>
      </c>
      <c r="E43" s="19">
        <f>Розрахунок!E43/Розрахунок!$E$47</f>
        <v>4.9157446808510636</v>
      </c>
      <c r="F43" s="19">
        <f>Розрахунок!F43/Розрахунок!$F$47</f>
        <v>0.81610738255033566</v>
      </c>
      <c r="G43" s="19">
        <f>Розрахунок!G43/Розрахунок!$G$47</f>
        <v>0</v>
      </c>
      <c r="H43" s="19">
        <f>Розрахунок!H43/Розрахунок!$H$47</f>
        <v>0</v>
      </c>
      <c r="I43" s="19">
        <f>Розрахунок!I43/Розрахунок!$I$47</f>
        <v>0</v>
      </c>
      <c r="J43" s="19">
        <f>Розрахунок!J43/Розрахунок!$J$47</f>
        <v>0</v>
      </c>
      <c r="K43" s="19">
        <f>Розрахунок!K43/Розрахунок!$K$47</f>
        <v>4.0533333333333337</v>
      </c>
      <c r="L43" s="19">
        <f>Розрахунок!L43/Розрахунок!$L$47</f>
        <v>0.12881355932203392</v>
      </c>
      <c r="M43" s="19">
        <v>0</v>
      </c>
      <c r="N43" s="19">
        <f>Розрахунок!N43/Розрахунок!$N$47</f>
        <v>1.5732115677321155</v>
      </c>
      <c r="O43" s="19">
        <f>Розрахунок!O43/Розрахунок!$O$47</f>
        <v>0</v>
      </c>
      <c r="P43" s="19">
        <f>Розрахунок!P43/Розрахунок!$P$47</f>
        <v>0</v>
      </c>
      <c r="Q43" s="19">
        <f>Розрахунок!Q43/Розрахунок!$Q$47</f>
        <v>0</v>
      </c>
      <c r="R43" s="19">
        <f>Розрахунок!R43/Розрахунок!$R$47</f>
        <v>0</v>
      </c>
      <c r="S43" s="19">
        <v>0</v>
      </c>
      <c r="T43" s="19">
        <f>Розрахунок!T43/Розрахунок!$T$47</f>
        <v>0</v>
      </c>
      <c r="U43" s="19">
        <v>0</v>
      </c>
      <c r="V43" s="19">
        <f>Розрахунок!V43/Розрахунок!$V$47</f>
        <v>0</v>
      </c>
      <c r="W43" s="19">
        <f>Розрахунок!W43/Розрахунок!$W$47</f>
        <v>0</v>
      </c>
      <c r="X43" s="19">
        <f>Розрахунок!X43/Розрахунок!$X$47</f>
        <v>0</v>
      </c>
      <c r="Y43" s="19">
        <f>Розрахунок!Y43/Розрахунок!$Y$47</f>
        <v>0</v>
      </c>
      <c r="Z43" s="19">
        <f t="shared" si="0"/>
        <v>13.825672062250419</v>
      </c>
      <c r="AA43" s="8"/>
    </row>
    <row r="44" spans="1:27" x14ac:dyDescent="0.25">
      <c r="A44" s="9">
        <v>32</v>
      </c>
      <c r="B44" s="4" t="s">
        <v>50</v>
      </c>
      <c r="C44" s="19">
        <f>Розрахунок!C44/Розрахунок!$C$47</f>
        <v>0</v>
      </c>
      <c r="D44" s="19">
        <f>Розрахунок!D44/Розрахунок!$D$47</f>
        <v>1.216</v>
      </c>
      <c r="E44" s="19">
        <f>Розрахунок!E44/Розрахунок!$E$47</f>
        <v>0</v>
      </c>
      <c r="F44" s="19">
        <f>Розрахунок!F44/Розрахунок!$F$47</f>
        <v>2.0402684563758391</v>
      </c>
      <c r="G44" s="19">
        <f>Розрахунок!G44/Розрахунок!$G$47</f>
        <v>1.5265423242467719</v>
      </c>
      <c r="H44" s="19">
        <f>Розрахунок!H44/Розрахунок!$H$47</f>
        <v>0</v>
      </c>
      <c r="I44" s="19">
        <f>Розрахунок!I44/Розрахунок!$I$47</f>
        <v>15.200000000000001</v>
      </c>
      <c r="J44" s="19">
        <f>Розрахунок!J44/Розрахунок!$J$47</f>
        <v>0</v>
      </c>
      <c r="K44" s="19">
        <f>Розрахунок!K44/Розрахунок!$K$47</f>
        <v>5.0666666666666664</v>
      </c>
      <c r="L44" s="19">
        <f>Розрахунок!L44/Розрахунок!$L$47</f>
        <v>1.1271186440677967</v>
      </c>
      <c r="M44" s="19">
        <v>0</v>
      </c>
      <c r="N44" s="19">
        <f>Розрахунок!N44/Розрахунок!$N$47</f>
        <v>2.0821917808219177</v>
      </c>
      <c r="O44" s="19">
        <f>Розрахунок!O44/Розрахунок!$O$47</f>
        <v>0</v>
      </c>
      <c r="P44" s="19">
        <f>Розрахунок!P44/Розрахунок!$P$47</f>
        <v>0</v>
      </c>
      <c r="Q44" s="19">
        <f>Розрахунок!Q44/Розрахунок!$Q$47</f>
        <v>0</v>
      </c>
      <c r="R44" s="19">
        <f>Розрахунок!R44/Розрахунок!$R$47</f>
        <v>0</v>
      </c>
      <c r="S44" s="19">
        <v>0</v>
      </c>
      <c r="T44" s="19">
        <f>Розрахунок!T44/Розрахунок!$T$47</f>
        <v>0</v>
      </c>
      <c r="U44" s="19">
        <v>0</v>
      </c>
      <c r="V44" s="19">
        <f>Розрахунок!V44/Розрахунок!$V$47</f>
        <v>3.4029850746268657</v>
      </c>
      <c r="W44" s="19">
        <f>Розрахунок!W44/Розрахунок!$W$47</f>
        <v>0</v>
      </c>
      <c r="X44" s="19">
        <f>Розрахунок!X44/Розрахунок!$X$47</f>
        <v>0</v>
      </c>
      <c r="Y44" s="19">
        <f>Розрахунок!Y44/Розрахунок!$Y$47</f>
        <v>0</v>
      </c>
      <c r="Z44" s="19">
        <f t="shared" si="0"/>
        <v>31.661772946805858</v>
      </c>
      <c r="AA44" s="8"/>
    </row>
    <row r="45" spans="1:27" x14ac:dyDescent="0.25">
      <c r="A45" s="9">
        <v>33</v>
      </c>
      <c r="B45" s="4" t="s">
        <v>51</v>
      </c>
      <c r="C45" s="19">
        <f>Розрахунок!C45/Розрахунок!$C$47</f>
        <v>0</v>
      </c>
      <c r="D45" s="19">
        <f>Розрахунок!D45/Розрахунок!$D$47</f>
        <v>0</v>
      </c>
      <c r="E45" s="19">
        <f>Розрахунок!E45/Розрахунок!$E$47</f>
        <v>0</v>
      </c>
      <c r="F45" s="19">
        <f>Розрахунок!F45/Розрахунок!$F$47</f>
        <v>6.8008948545861303</v>
      </c>
      <c r="G45" s="19">
        <f>Розрахунок!G45/Розрахунок!$G$47</f>
        <v>0</v>
      </c>
      <c r="H45" s="19">
        <f>Розрахунок!H45/Розрахунок!$H$47</f>
        <v>0</v>
      </c>
      <c r="I45" s="19">
        <f>Розрахунок!I45/Розрахунок!$I$47</f>
        <v>13.511111111111111</v>
      </c>
      <c r="J45" s="19">
        <f>Розрахунок!J45/Розрахунок!$J$47</f>
        <v>4.7241647241647247</v>
      </c>
      <c r="K45" s="19">
        <f>Розрахунок!K45/Розрахунок!$K$47</f>
        <v>13.511111111111109</v>
      </c>
      <c r="L45" s="19">
        <f>Розрахунок!L45/Розрахунок!$L$47</f>
        <v>9.0169491525423737</v>
      </c>
      <c r="M45" s="19">
        <v>0</v>
      </c>
      <c r="N45" s="19">
        <f>Розрахунок!N45/Розрахунок!$N$47</f>
        <v>6.2722814138339249</v>
      </c>
      <c r="O45" s="19">
        <f>Розрахунок!O45/Розрахунок!$O$47</f>
        <v>0</v>
      </c>
      <c r="P45" s="19">
        <f>Розрахунок!P45/Розрахунок!$P$47</f>
        <v>3.2169312169312163</v>
      </c>
      <c r="Q45" s="19">
        <f>Розрахунок!Q45/Розрахунок!$Q$47</f>
        <v>0</v>
      </c>
      <c r="R45" s="19">
        <f>Розрахунок!R45/Розрахунок!$R$47</f>
        <v>0</v>
      </c>
      <c r="S45" s="19">
        <v>0</v>
      </c>
      <c r="T45" s="19">
        <f>Розрахунок!T45/Розрахунок!$T$47</f>
        <v>0</v>
      </c>
      <c r="U45" s="19">
        <v>0</v>
      </c>
      <c r="V45" s="19">
        <f>Розрахунок!V45/Розрахунок!$V$47</f>
        <v>4.0331674958540633</v>
      </c>
      <c r="W45" s="19">
        <f>Розрахунок!W45/Розрахунок!$W$47</f>
        <v>0</v>
      </c>
      <c r="X45" s="19">
        <f>Розрахунок!X45/Розрахунок!$X$47</f>
        <v>0</v>
      </c>
      <c r="Y45" s="19">
        <f>Розрахунок!Y45/Розрахунок!$Y$47</f>
        <v>0</v>
      </c>
      <c r="Z45" s="19">
        <f t="shared" si="0"/>
        <v>61.086611080134659</v>
      </c>
      <c r="AA45" s="8"/>
    </row>
    <row r="46" spans="1:27" x14ac:dyDescent="0.25">
      <c r="A46" s="4"/>
      <c r="B46" s="8" t="s">
        <v>52</v>
      </c>
      <c r="C46" s="22">
        <f>Розрахунок!C46/Розрахунок!$C$47</f>
        <v>0.86609686609686598</v>
      </c>
      <c r="D46" s="22">
        <f>Розрахунок!D46/Розрахунок!$D$47</f>
        <v>0.36029629629629628</v>
      </c>
      <c r="E46" s="22">
        <f>Розрахунок!E46/Розрахунок!$E$47</f>
        <v>1.8206461780929866</v>
      </c>
      <c r="F46" s="22">
        <f>Розрахунок!F46/Розрахунок!$F$47</f>
        <v>3.173750932140194</v>
      </c>
      <c r="G46" s="22">
        <f>Розрахунок!G46/Розрахунок!$G$47</f>
        <v>0.45230883681385831</v>
      </c>
      <c r="H46" s="22">
        <f>Розрахунок!H46/Розрахунок!$H$47</f>
        <v>0</v>
      </c>
      <c r="I46" s="22">
        <f>Розрахунок!I46/Розрахунок!$I$47</f>
        <v>9.007407407407408</v>
      </c>
      <c r="J46" s="22">
        <f>Розрахунок!J46/Розрахунок!$J$47</f>
        <v>1.5747215747215746</v>
      </c>
      <c r="K46" s="22">
        <f>Розрахунок!K46/Розрахунок!$K$47</f>
        <v>7.5061728395061724</v>
      </c>
      <c r="L46" s="22">
        <f>Розрахунок!L46/Розрахунок!$L$47</f>
        <v>3.3873195229127435</v>
      </c>
      <c r="M46" s="22">
        <f>Розрахунок!M46/Розрахунок!$L$47</f>
        <v>0</v>
      </c>
      <c r="N46" s="22">
        <f>Розрахунок!N46/Розрахунок!$N$47</f>
        <v>3.2903771351259934</v>
      </c>
      <c r="O46" s="22">
        <f>Розрахунок!O46/Розрахунок!$O$47</f>
        <v>0</v>
      </c>
      <c r="P46" s="22">
        <f>Розрахунок!P46/Розрахунок!$P$47</f>
        <v>1.0723104056437389</v>
      </c>
      <c r="Q46" s="22">
        <f>Розрахунок!Q46/Розрахунок!$Q$47</f>
        <v>0</v>
      </c>
      <c r="R46" s="22">
        <f>Розрахунок!R46/Розрахунок!$R$47</f>
        <v>0</v>
      </c>
      <c r="S46" s="22">
        <v>0</v>
      </c>
      <c r="T46" s="22">
        <f>Розрахунок!T46/Розрахунок!$T$47</f>
        <v>0</v>
      </c>
      <c r="U46" s="22">
        <v>0</v>
      </c>
      <c r="V46" s="22">
        <f>Розрахунок!V46/Розрахунок!$V$47</f>
        <v>2.3526810392482034</v>
      </c>
      <c r="W46" s="22">
        <f>Розрахунок!W46/Розрахунок!$W$47</f>
        <v>0</v>
      </c>
      <c r="X46" s="22">
        <f>Розрахунок!X46/Розрахунок!$X$47</f>
        <v>0</v>
      </c>
      <c r="Y46" s="29">
        <f>Розрахунок!Y46/Розрахунок!$Y$47</f>
        <v>0</v>
      </c>
      <c r="Z46" s="29">
        <f t="shared" si="0"/>
        <v>34.864089034006035</v>
      </c>
      <c r="AA46" s="18">
        <v>2</v>
      </c>
    </row>
    <row r="47" spans="1:27" x14ac:dyDescent="0.25">
      <c r="A47" s="4"/>
      <c r="B47" s="8" t="s">
        <v>53</v>
      </c>
      <c r="C47" s="19">
        <f>Розрахунок!C47/Розрахунок!$C$47</f>
        <v>1</v>
      </c>
      <c r="D47" s="19">
        <f>Розрахунок!D47/Розрахунок!$D$47</f>
        <v>1</v>
      </c>
      <c r="E47" s="19">
        <f>Розрахунок!E47/Розрахунок!$E$47</f>
        <v>1</v>
      </c>
      <c r="F47" s="19">
        <f>Розрахунок!F47/Розрахунок!$F$47</f>
        <v>1</v>
      </c>
      <c r="G47" s="19">
        <f>Розрахунок!G47/Розрахунок!$G$47</f>
        <v>1</v>
      </c>
      <c r="H47" s="19">
        <f>Розрахунок!H47/Розрахунок!$H$47</f>
        <v>1</v>
      </c>
      <c r="I47" s="19">
        <f>Розрахунок!I47/Розрахунок!$I$47</f>
        <v>1</v>
      </c>
      <c r="J47" s="19">
        <f>Розрахунок!J47/Розрахунок!$J$47</f>
        <v>1</v>
      </c>
      <c r="K47" s="19">
        <f>Розрахунок!K47/Розрахунок!$K$47</f>
        <v>1</v>
      </c>
      <c r="L47" s="19">
        <f>Розрахунок!L47/Розрахунок!$L$47</f>
        <v>1</v>
      </c>
      <c r="M47" s="19">
        <v>1</v>
      </c>
      <c r="N47" s="19">
        <f>Розрахунок!N47/Розрахунок!$N$47</f>
        <v>1</v>
      </c>
      <c r="O47" s="19">
        <f>Розрахунок!O47/Розрахунок!$O$47</f>
        <v>1</v>
      </c>
      <c r="P47" s="19">
        <f>Розрахунок!P47/Розрахунок!$P$47</f>
        <v>1</v>
      </c>
      <c r="Q47" s="19">
        <f>Розрахунок!Q47/Розрахунок!$Q$47</f>
        <v>1</v>
      </c>
      <c r="R47" s="19">
        <f>Розрахунок!R47/Розрахунок!$R$47</f>
        <v>1</v>
      </c>
      <c r="S47" s="19">
        <v>0</v>
      </c>
      <c r="T47" s="19">
        <f>Розрахунок!T47/Розрахунок!$T$47</f>
        <v>1</v>
      </c>
      <c r="U47" s="19">
        <v>0</v>
      </c>
      <c r="V47" s="19">
        <f>Розрахунок!V47/Розрахунок!$V$47</f>
        <v>1</v>
      </c>
      <c r="W47" s="19">
        <f>Розрахунок!W47/Розрахунок!$W$47</f>
        <v>1</v>
      </c>
      <c r="X47" s="19">
        <f>Розрахунок!X47/Розрахунок!$X$47</f>
        <v>1</v>
      </c>
      <c r="Y47" s="19">
        <f>Розрахунок!Y47/Розрахунок!$Y$47</f>
        <v>1</v>
      </c>
      <c r="Z47" s="19">
        <f t="shared" si="0"/>
        <v>21</v>
      </c>
      <c r="AA47" s="8"/>
    </row>
  </sheetData>
  <mergeCells count="6">
    <mergeCell ref="O2:X2"/>
    <mergeCell ref="A2:B6"/>
    <mergeCell ref="C2:E2"/>
    <mergeCell ref="F2:H2"/>
    <mergeCell ref="I2:J2"/>
    <mergeCell ref="K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40"/>
  <sheetViews>
    <sheetView workbookViewId="0">
      <selection activeCell="J8" sqref="J8:K13"/>
    </sheetView>
  </sheetViews>
  <sheetFormatPr defaultRowHeight="15" x14ac:dyDescent="0.25"/>
  <cols>
    <col min="4" max="4" width="4" customWidth="1"/>
    <col min="5" max="5" width="27.28515625" bestFit="1" customWidth="1"/>
    <col min="6" max="6" width="15.42578125" customWidth="1"/>
    <col min="9" max="9" width="4" customWidth="1"/>
    <col min="10" max="10" width="27.28515625" bestFit="1" customWidth="1"/>
    <col min="11" max="11" width="15.42578125" customWidth="1"/>
  </cols>
  <sheetData>
    <row r="1" spans="4:11" x14ac:dyDescent="0.25">
      <c r="E1" t="s">
        <v>131</v>
      </c>
      <c r="J1" t="s">
        <v>132</v>
      </c>
    </row>
    <row r="2" spans="4:11" x14ac:dyDescent="0.25">
      <c r="D2" s="33" t="s">
        <v>0</v>
      </c>
      <c r="E2" s="33"/>
      <c r="F2" s="38" t="s">
        <v>133</v>
      </c>
      <c r="I2" s="33" t="s">
        <v>0</v>
      </c>
      <c r="J2" s="33"/>
      <c r="K2" s="38" t="s">
        <v>133</v>
      </c>
    </row>
    <row r="3" spans="4:11" x14ac:dyDescent="0.25">
      <c r="D3" s="33"/>
      <c r="E3" s="33"/>
      <c r="F3" s="39"/>
      <c r="I3" s="33"/>
      <c r="J3" s="33"/>
      <c r="K3" s="39"/>
    </row>
    <row r="4" spans="4:11" x14ac:dyDescent="0.25">
      <c r="D4" s="33"/>
      <c r="E4" s="33"/>
      <c r="F4" s="39"/>
      <c r="I4" s="33"/>
      <c r="J4" s="33"/>
      <c r="K4" s="39"/>
    </row>
    <row r="5" spans="4:11" x14ac:dyDescent="0.25">
      <c r="D5" s="33"/>
      <c r="E5" s="33"/>
      <c r="F5" s="39"/>
      <c r="I5" s="33"/>
      <c r="J5" s="33"/>
      <c r="K5" s="39"/>
    </row>
    <row r="6" spans="4:11" x14ac:dyDescent="0.25">
      <c r="D6" s="33"/>
      <c r="E6" s="33"/>
      <c r="F6" s="40"/>
      <c r="I6" s="33"/>
      <c r="J6" s="33"/>
      <c r="K6" s="40"/>
    </row>
    <row r="7" spans="4:11" x14ac:dyDescent="0.25">
      <c r="D7" s="12">
        <v>1</v>
      </c>
      <c r="E7" s="12">
        <v>2</v>
      </c>
      <c r="F7" s="41">
        <v>25</v>
      </c>
      <c r="I7" s="12">
        <v>1</v>
      </c>
      <c r="J7" s="12">
        <v>2</v>
      </c>
      <c r="K7" s="41">
        <v>25</v>
      </c>
    </row>
    <row r="8" spans="4:11" x14ac:dyDescent="0.25">
      <c r="D8" s="9">
        <v>1</v>
      </c>
      <c r="E8" s="4" t="s">
        <v>51</v>
      </c>
      <c r="F8" s="42">
        <v>61.086611080134659</v>
      </c>
      <c r="I8" s="9">
        <v>1</v>
      </c>
      <c r="J8" s="8" t="s">
        <v>42</v>
      </c>
      <c r="K8" s="4">
        <v>36.751169665484085</v>
      </c>
    </row>
    <row r="9" spans="4:11" x14ac:dyDescent="0.25">
      <c r="D9" s="9">
        <v>2</v>
      </c>
      <c r="E9" s="4" t="s">
        <v>39</v>
      </c>
      <c r="F9" s="42">
        <v>54.832307962244705</v>
      </c>
      <c r="I9" s="9">
        <v>2</v>
      </c>
      <c r="J9" s="8" t="s">
        <v>52</v>
      </c>
      <c r="K9" s="4">
        <v>34.864089034006035</v>
      </c>
    </row>
    <row r="10" spans="4:11" x14ac:dyDescent="0.25">
      <c r="D10" s="9">
        <v>3</v>
      </c>
      <c r="E10" s="4" t="s">
        <v>40</v>
      </c>
      <c r="F10" s="42">
        <v>41.757112210102285</v>
      </c>
      <c r="I10" s="9">
        <v>3</v>
      </c>
      <c r="J10" s="43" t="s">
        <v>29</v>
      </c>
      <c r="K10" s="4">
        <v>20.902895473464831</v>
      </c>
    </row>
    <row r="11" spans="4:11" x14ac:dyDescent="0.25">
      <c r="D11" s="9">
        <v>4</v>
      </c>
      <c r="E11" s="4" t="s">
        <v>26</v>
      </c>
      <c r="F11" s="42">
        <v>40.233462036890813</v>
      </c>
      <c r="I11" s="9">
        <v>4</v>
      </c>
      <c r="J11" s="43" t="s">
        <v>37</v>
      </c>
      <c r="K11" s="4">
        <v>19.375469984719015</v>
      </c>
    </row>
    <row r="12" spans="4:11" x14ac:dyDescent="0.25">
      <c r="D12" s="9">
        <v>5</v>
      </c>
      <c r="E12" s="4" t="s">
        <v>19</v>
      </c>
      <c r="F12" s="42">
        <v>34.769939548363041</v>
      </c>
      <c r="I12" s="9">
        <v>5</v>
      </c>
      <c r="J12" s="8" t="s">
        <v>48</v>
      </c>
      <c r="K12" s="4">
        <v>12.623478129193039</v>
      </c>
    </row>
    <row r="13" spans="4:11" x14ac:dyDescent="0.25">
      <c r="D13" s="9">
        <v>6</v>
      </c>
      <c r="E13" s="4" t="s">
        <v>50</v>
      </c>
      <c r="F13" s="42">
        <v>31.661772946805858</v>
      </c>
      <c r="I13" s="9">
        <v>6</v>
      </c>
      <c r="J13" s="43" t="s">
        <v>21</v>
      </c>
      <c r="K13" s="4">
        <v>12.290600559013731</v>
      </c>
    </row>
    <row r="14" spans="4:11" x14ac:dyDescent="0.25">
      <c r="D14" s="9">
        <v>7</v>
      </c>
      <c r="E14" s="4" t="s">
        <v>27</v>
      </c>
      <c r="F14" s="42">
        <v>30.218655913002863</v>
      </c>
    </row>
    <row r="15" spans="4:11" x14ac:dyDescent="0.25">
      <c r="D15" s="7">
        <v>8</v>
      </c>
      <c r="E15" s="4" t="s">
        <v>38</v>
      </c>
      <c r="F15" s="42">
        <v>27.237740439262016</v>
      </c>
    </row>
    <row r="16" spans="4:11" x14ac:dyDescent="0.25">
      <c r="D16" s="7">
        <v>9</v>
      </c>
      <c r="E16" s="4" t="s">
        <v>28</v>
      </c>
      <c r="F16" s="42">
        <v>25.481468707196996</v>
      </c>
    </row>
    <row r="17" spans="4:6" x14ac:dyDescent="0.25">
      <c r="D17" s="7">
        <v>10</v>
      </c>
      <c r="E17" s="4" t="s">
        <v>35</v>
      </c>
      <c r="F17" s="42">
        <v>24.982479325854435</v>
      </c>
    </row>
    <row r="18" spans="4:6" x14ac:dyDescent="0.25">
      <c r="D18" s="7">
        <v>11</v>
      </c>
      <c r="E18" s="44" t="s">
        <v>46</v>
      </c>
      <c r="F18" s="42">
        <v>24.696324791468992</v>
      </c>
    </row>
    <row r="19" spans="4:6" x14ac:dyDescent="0.25">
      <c r="D19" s="7">
        <v>12</v>
      </c>
      <c r="E19" s="4" t="s">
        <v>23</v>
      </c>
      <c r="F19" s="42">
        <v>24.577919422859246</v>
      </c>
    </row>
    <row r="20" spans="4:6" x14ac:dyDescent="0.25">
      <c r="D20" s="7">
        <v>13</v>
      </c>
      <c r="E20" s="4" t="s">
        <v>31</v>
      </c>
      <c r="F20" s="42">
        <v>24.22553370018975</v>
      </c>
    </row>
    <row r="21" spans="4:6" x14ac:dyDescent="0.25">
      <c r="D21" s="7">
        <v>14</v>
      </c>
      <c r="E21" s="4" t="s">
        <v>30</v>
      </c>
      <c r="F21" s="42">
        <v>23.046899146320627</v>
      </c>
    </row>
    <row r="22" spans="4:6" x14ac:dyDescent="0.25">
      <c r="D22" s="9">
        <v>15</v>
      </c>
      <c r="E22" s="4" t="s">
        <v>25</v>
      </c>
      <c r="F22" s="42">
        <v>20.800197853296726</v>
      </c>
    </row>
    <row r="23" spans="4:6" x14ac:dyDescent="0.25">
      <c r="D23" s="9">
        <v>16</v>
      </c>
      <c r="E23" s="4" t="s">
        <v>20</v>
      </c>
      <c r="F23" s="42">
        <v>20.417653381421452</v>
      </c>
    </row>
    <row r="24" spans="4:6" x14ac:dyDescent="0.25">
      <c r="D24" s="9">
        <v>17</v>
      </c>
      <c r="E24" s="4" t="s">
        <v>32</v>
      </c>
      <c r="F24" s="42">
        <v>18.806962595057438</v>
      </c>
    </row>
    <row r="25" spans="4:6" x14ac:dyDescent="0.25">
      <c r="D25" s="9">
        <v>18</v>
      </c>
      <c r="E25" s="4" t="s">
        <v>24</v>
      </c>
      <c r="F25" s="42">
        <v>17.598310291125888</v>
      </c>
    </row>
    <row r="26" spans="4:6" x14ac:dyDescent="0.25">
      <c r="D26" s="9">
        <v>19</v>
      </c>
      <c r="E26" s="4" t="s">
        <v>34</v>
      </c>
      <c r="F26" s="42">
        <v>16.749744515942979</v>
      </c>
    </row>
    <row r="27" spans="4:6" x14ac:dyDescent="0.25">
      <c r="D27" s="9">
        <v>20</v>
      </c>
      <c r="E27" s="4" t="s">
        <v>41</v>
      </c>
      <c r="F27" s="42">
        <v>15.887586052007562</v>
      </c>
    </row>
    <row r="28" spans="4:6" x14ac:dyDescent="0.25">
      <c r="D28" s="9">
        <v>21</v>
      </c>
      <c r="E28" s="4" t="s">
        <v>33</v>
      </c>
      <c r="F28" s="42">
        <v>15.179341656603016</v>
      </c>
    </row>
    <row r="29" spans="4:6" x14ac:dyDescent="0.25">
      <c r="D29" s="9">
        <v>22</v>
      </c>
      <c r="E29" s="4" t="s">
        <v>49</v>
      </c>
      <c r="F29" s="42">
        <v>13.825672062250419</v>
      </c>
    </row>
    <row r="30" spans="4:6" x14ac:dyDescent="0.25">
      <c r="D30" s="9">
        <v>23</v>
      </c>
      <c r="E30" s="4" t="s">
        <v>43</v>
      </c>
      <c r="F30" s="42">
        <v>12.765448119580926</v>
      </c>
    </row>
    <row r="31" spans="4:6" x14ac:dyDescent="0.25">
      <c r="D31" s="9">
        <v>24</v>
      </c>
      <c r="E31" s="4" t="s">
        <v>16</v>
      </c>
      <c r="F31" s="42">
        <v>11.100366304085949</v>
      </c>
    </row>
    <row r="32" spans="4:6" x14ac:dyDescent="0.25">
      <c r="D32" s="9">
        <v>25</v>
      </c>
      <c r="E32" s="4" t="s">
        <v>44</v>
      </c>
      <c r="F32" s="42">
        <v>10.208420731330815</v>
      </c>
    </row>
    <row r="33" spans="4:6" x14ac:dyDescent="0.25">
      <c r="D33" s="9">
        <v>26</v>
      </c>
      <c r="E33" s="4" t="s">
        <v>45</v>
      </c>
      <c r="F33" s="42">
        <v>10.160760697483823</v>
      </c>
    </row>
    <row r="34" spans="4:6" x14ac:dyDescent="0.25">
      <c r="D34" s="9">
        <v>27</v>
      </c>
      <c r="E34" s="4" t="s">
        <v>36</v>
      </c>
      <c r="F34" s="42">
        <v>7.6000519939689006</v>
      </c>
    </row>
    <row r="35" spans="4:6" x14ac:dyDescent="0.25">
      <c r="D35" s="9">
        <v>28</v>
      </c>
      <c r="E35" s="4" t="s">
        <v>17</v>
      </c>
      <c r="F35" s="42">
        <v>6.8595769529930184</v>
      </c>
    </row>
    <row r="36" spans="4:6" x14ac:dyDescent="0.25">
      <c r="D36" s="9">
        <v>29</v>
      </c>
      <c r="E36" s="2" t="s">
        <v>18</v>
      </c>
      <c r="F36" s="42">
        <v>6.4665386042557218</v>
      </c>
    </row>
    <row r="37" spans="4:6" x14ac:dyDescent="0.25">
      <c r="D37" s="9">
        <v>30</v>
      </c>
      <c r="E37" s="4" t="s">
        <v>15</v>
      </c>
      <c r="F37" s="42">
        <v>6.0840995190404144</v>
      </c>
    </row>
    <row r="38" spans="4:6" x14ac:dyDescent="0.25">
      <c r="D38" s="9">
        <v>31</v>
      </c>
      <c r="E38" s="4" t="s">
        <v>14</v>
      </c>
      <c r="F38" s="42">
        <v>6.0029330348105763</v>
      </c>
    </row>
    <row r="39" spans="4:6" x14ac:dyDescent="0.25">
      <c r="D39" s="9">
        <v>32</v>
      </c>
      <c r="E39" s="4" t="s">
        <v>22</v>
      </c>
      <c r="F39" s="42">
        <v>5.8676582857186119</v>
      </c>
    </row>
    <row r="40" spans="4:6" x14ac:dyDescent="0.25">
      <c r="D40" s="9">
        <v>33</v>
      </c>
      <c r="E40" s="4" t="s">
        <v>47</v>
      </c>
      <c r="F40" s="42">
        <v>4.8717447965997192</v>
      </c>
    </row>
  </sheetData>
  <sortState ref="E8:F40">
    <sortCondition descending="1" ref="F8:F40"/>
  </sortState>
  <mergeCells count="4">
    <mergeCell ref="D2:E6"/>
    <mergeCell ref="F2:F6"/>
    <mergeCell ref="I2:J6"/>
    <mergeCell ref="K2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Кількість</vt:lpstr>
      <vt:lpstr>Розрахунок</vt:lpstr>
      <vt:lpstr>Рейтинг по факультетам</vt:lpstr>
      <vt:lpstr>Рейтинг по кафедрам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Olena</dc:creator>
  <cp:lastModifiedBy>User Windows</cp:lastModifiedBy>
  <dcterms:created xsi:type="dcterms:W3CDTF">2022-11-10T08:57:14Z</dcterms:created>
  <dcterms:modified xsi:type="dcterms:W3CDTF">2023-02-21T09:47:39Z</dcterms:modified>
</cp:coreProperties>
</file>